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20" windowWidth="19100" windowHeight="7300"/>
  </bookViews>
  <sheets>
    <sheet name="Seznam účastníků" sheetId="18" r:id="rId1"/>
    <sheet name="U10 chlapci+dívky" sheetId="4" r:id="rId2"/>
    <sheet name="Skupiny U13 D" sheetId="5" r:id="rId3"/>
    <sheet name="Pavouk U13 D" sheetId="6" r:id="rId4"/>
    <sheet name="Skupiny U13 CH" sheetId="7" r:id="rId5"/>
    <sheet name="Pavouk U13 CH" sheetId="8" r:id="rId6"/>
    <sheet name="Skupiny U15 D" sheetId="9" r:id="rId7"/>
    <sheet name="Pavouk U15 D" sheetId="10" r:id="rId8"/>
    <sheet name="Skupiny U15 CH" sheetId="11" r:id="rId9"/>
    <sheet name="Pavouk U15 CH" sheetId="13" r:id="rId10"/>
    <sheet name="Skupiny U17 CH+D" sheetId="14" r:id="rId11"/>
    <sheet name="Pav kluci U17" sheetId="15" r:id="rId12"/>
    <sheet name="Pav dívky U17" sheetId="1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calcPr calcId="124519"/>
</workbook>
</file>

<file path=xl/calcChain.xml><?xml version="1.0" encoding="utf-8"?>
<calcChain xmlns="http://schemas.openxmlformats.org/spreadsheetml/2006/main">
  <c r="E12" i="17"/>
  <c r="H12" s="1"/>
  <c r="E4"/>
  <c r="H8" s="1"/>
  <c r="B14" i="15"/>
  <c r="E12" s="1"/>
  <c r="H12" s="1"/>
  <c r="B10"/>
  <c r="H20" s="1"/>
  <c r="B6"/>
  <c r="H16" s="1"/>
  <c r="B2"/>
  <c r="E4" s="1"/>
  <c r="H8" s="1"/>
  <c r="B25" i="14"/>
  <c r="B23"/>
  <c r="K17" s="1"/>
  <c r="B21"/>
  <c r="B19"/>
  <c r="E17" s="1"/>
  <c r="N18"/>
  <c r="K18"/>
  <c r="H18"/>
  <c r="E18"/>
  <c r="N17"/>
  <c r="H17"/>
  <c r="B10"/>
  <c r="B8"/>
  <c r="B6"/>
  <c r="B4"/>
  <c r="N3"/>
  <c r="K3"/>
  <c r="H3"/>
  <c r="E3"/>
  <c r="N2"/>
  <c r="K2"/>
  <c r="H2"/>
  <c r="E2"/>
  <c r="B30" i="13" l="1"/>
  <c r="E28" s="1"/>
  <c r="K28" s="1"/>
  <c r="B26"/>
  <c r="B22"/>
  <c r="B18"/>
  <c r="E20" s="1"/>
  <c r="H24" s="1"/>
  <c r="K20" s="1"/>
  <c r="B14"/>
  <c r="B10"/>
  <c r="E12" s="1"/>
  <c r="K24" s="1"/>
  <c r="B6"/>
  <c r="B2"/>
  <c r="E4" s="1"/>
  <c r="H8" s="1"/>
  <c r="K16" s="1"/>
  <c r="B41" i="11"/>
  <c r="B39"/>
  <c r="K33" s="1"/>
  <c r="B37"/>
  <c r="B35"/>
  <c r="E33" s="1"/>
  <c r="N34"/>
  <c r="K34"/>
  <c r="H34"/>
  <c r="E34"/>
  <c r="N33"/>
  <c r="H33"/>
  <c r="B25"/>
  <c r="B23"/>
  <c r="B21"/>
  <c r="B19"/>
  <c r="N18"/>
  <c r="K18"/>
  <c r="H18"/>
  <c r="E18"/>
  <c r="N17"/>
  <c r="K17"/>
  <c r="H17"/>
  <c r="E17"/>
  <c r="B12"/>
  <c r="B10"/>
  <c r="B8"/>
  <c r="B6"/>
  <c r="B4"/>
  <c r="Q3"/>
  <c r="N3"/>
  <c r="K3"/>
  <c r="H3"/>
  <c r="E3"/>
  <c r="Q2"/>
  <c r="N2"/>
  <c r="K2"/>
  <c r="H2"/>
  <c r="E2"/>
  <c r="B30" i="10" l="1"/>
  <c r="E28" s="1"/>
  <c r="H24" s="1"/>
  <c r="K20" s="1"/>
  <c r="B26"/>
  <c r="B22"/>
  <c r="E20"/>
  <c r="K28" s="1"/>
  <c r="B18"/>
  <c r="B14"/>
  <c r="E12"/>
  <c r="K24" s="1"/>
  <c r="B10"/>
  <c r="B6"/>
  <c r="E4"/>
  <c r="H8" s="1"/>
  <c r="K16" s="1"/>
  <c r="B2"/>
  <c r="B41" i="9"/>
  <c r="B39"/>
  <c r="K33" s="1"/>
  <c r="B37"/>
  <c r="B35"/>
  <c r="N34"/>
  <c r="K34"/>
  <c r="H34"/>
  <c r="E34"/>
  <c r="N33"/>
  <c r="H33"/>
  <c r="E33"/>
  <c r="B27"/>
  <c r="B25"/>
  <c r="B23"/>
  <c r="B21"/>
  <c r="B19"/>
  <c r="Q18"/>
  <c r="N18"/>
  <c r="K18"/>
  <c r="H18"/>
  <c r="E18"/>
  <c r="Q17"/>
  <c r="N17"/>
  <c r="K17"/>
  <c r="H17"/>
  <c r="E17"/>
  <c r="B12"/>
  <c r="B10"/>
  <c r="B8"/>
  <c r="B6"/>
  <c r="B4"/>
  <c r="E2" s="1"/>
  <c r="Q3"/>
  <c r="N3"/>
  <c r="K3"/>
  <c r="H3"/>
  <c r="E3"/>
  <c r="Q2"/>
  <c r="N2"/>
  <c r="K2"/>
  <c r="H2"/>
  <c r="B30" i="8" l="1"/>
  <c r="B26"/>
  <c r="E28" s="1"/>
  <c r="K28" s="1"/>
  <c r="B22"/>
  <c r="B18"/>
  <c r="E20" s="1"/>
  <c r="H24" s="1"/>
  <c r="K20" s="1"/>
  <c r="B14"/>
  <c r="B10"/>
  <c r="E12" s="1"/>
  <c r="K24" s="1"/>
  <c r="B6"/>
  <c r="B2"/>
  <c r="E4" s="1"/>
  <c r="H8" s="1"/>
  <c r="K16" s="1"/>
  <c r="B27" i="7"/>
  <c r="B25"/>
  <c r="B23"/>
  <c r="B21"/>
  <c r="B19"/>
  <c r="Q18"/>
  <c r="N18"/>
  <c r="K18"/>
  <c r="H18"/>
  <c r="E18"/>
  <c r="Q17"/>
  <c r="N17"/>
  <c r="K17"/>
  <c r="H17"/>
  <c r="E17"/>
  <c r="B12"/>
  <c r="B10"/>
  <c r="B8"/>
  <c r="B6"/>
  <c r="H2" s="1"/>
  <c r="B4"/>
  <c r="Q3"/>
  <c r="N3"/>
  <c r="K3"/>
  <c r="H3"/>
  <c r="E3"/>
  <c r="Q2"/>
  <c r="N2"/>
  <c r="K2"/>
  <c r="E2"/>
  <c r="B30" i="6" l="1"/>
  <c r="E28" s="1"/>
  <c r="K28" s="1"/>
  <c r="B26"/>
  <c r="B22"/>
  <c r="B18"/>
  <c r="E20" s="1"/>
  <c r="H24" s="1"/>
  <c r="K16" s="1"/>
  <c r="B14"/>
  <c r="B10"/>
  <c r="E12" s="1"/>
  <c r="K24" s="1"/>
  <c r="B6"/>
  <c r="B2"/>
  <c r="E4" s="1"/>
  <c r="H8" s="1"/>
  <c r="K20" s="1"/>
  <c r="B41" i="5"/>
  <c r="B39"/>
  <c r="B37"/>
  <c r="B35"/>
  <c r="N34"/>
  <c r="K34"/>
  <c r="H34"/>
  <c r="E34"/>
  <c r="N33"/>
  <c r="K33"/>
  <c r="H33"/>
  <c r="E33"/>
  <c r="B27"/>
  <c r="B25"/>
  <c r="B23"/>
  <c r="K17" s="1"/>
  <c r="B21"/>
  <c r="H17" s="1"/>
  <c r="B19"/>
  <c r="Q18"/>
  <c r="N18"/>
  <c r="K18"/>
  <c r="H18"/>
  <c r="E18"/>
  <c r="Q17"/>
  <c r="N17"/>
  <c r="E17"/>
  <c r="B12"/>
  <c r="Q2" s="1"/>
  <c r="B10"/>
  <c r="B8"/>
  <c r="B6"/>
  <c r="H2" s="1"/>
  <c r="B4"/>
  <c r="E2" s="1"/>
  <c r="Q3"/>
  <c r="N3"/>
  <c r="K3"/>
  <c r="H3"/>
  <c r="E3"/>
  <c r="N2"/>
  <c r="K2"/>
  <c r="B10" i="4" l="1"/>
  <c r="B8"/>
  <c r="K2" s="1"/>
  <c r="B6"/>
  <c r="B4"/>
  <c r="N3"/>
  <c r="K3"/>
  <c r="H3"/>
  <c r="E3"/>
  <c r="N2"/>
  <c r="H2"/>
  <c r="E2"/>
</calcChain>
</file>

<file path=xl/sharedStrings.xml><?xml version="1.0" encoding="utf-8"?>
<sst xmlns="http://schemas.openxmlformats.org/spreadsheetml/2006/main" count="1559" uniqueCount="160">
  <si>
    <t>Skupina</t>
  </si>
  <si>
    <t>Pořadí U10 chlapci:</t>
  </si>
  <si>
    <t>pořadí</t>
  </si>
  <si>
    <t>Biedermann Heinz</t>
  </si>
  <si>
    <t>Badminton VK Aš</t>
  </si>
  <si>
    <t>2</t>
  </si>
  <si>
    <t>:</t>
  </si>
  <si>
    <t>0</t>
  </si>
  <si>
    <t>x</t>
  </si>
  <si>
    <t>Kozák David</t>
  </si>
  <si>
    <t>4</t>
  </si>
  <si>
    <t>10</t>
  </si>
  <si>
    <t>-11</t>
  </si>
  <si>
    <t>-14</t>
  </si>
  <si>
    <t>5</t>
  </si>
  <si>
    <t>Jelínek Damien</t>
  </si>
  <si>
    <t>-4</t>
  </si>
  <si>
    <t>-10</t>
  </si>
  <si>
    <t>-5</t>
  </si>
  <si>
    <t>3</t>
  </si>
  <si>
    <t>Pořadí U10 dívky:</t>
  </si>
  <si>
    <t>Šárka Šulková</t>
  </si>
  <si>
    <t>11</t>
  </si>
  <si>
    <t>14</t>
  </si>
  <si>
    <t>1</t>
  </si>
  <si>
    <t>-3</t>
  </si>
  <si>
    <t>-1</t>
  </si>
  <si>
    <t xml:space="preserve">   </t>
  </si>
  <si>
    <t>A</t>
  </si>
  <si>
    <t>6</t>
  </si>
  <si>
    <t>-6</t>
  </si>
  <si>
    <t>-9</t>
  </si>
  <si>
    <t>9</t>
  </si>
  <si>
    <t>7</t>
  </si>
  <si>
    <t>-2</t>
  </si>
  <si>
    <t>-7</t>
  </si>
  <si>
    <t>B</t>
  </si>
  <si>
    <t>8</t>
  </si>
  <si>
    <t>-12</t>
  </si>
  <si>
    <t>12</t>
  </si>
  <si>
    <t>-8</t>
  </si>
  <si>
    <t>C</t>
  </si>
  <si>
    <t>1.místo</t>
  </si>
  <si>
    <t>2.místo</t>
  </si>
  <si>
    <t>3.místo</t>
  </si>
  <si>
    <t>13</t>
  </si>
  <si>
    <t>-13</t>
  </si>
  <si>
    <t>11,-13,12</t>
  </si>
  <si>
    <t>11,-10,5</t>
  </si>
  <si>
    <t>6,10</t>
  </si>
  <si>
    <t>9,-7,8</t>
  </si>
  <si>
    <t>5,-14,4</t>
  </si>
  <si>
    <t>1. místo</t>
  </si>
  <si>
    <t>2. místo</t>
  </si>
  <si>
    <t>11,-10,13</t>
  </si>
  <si>
    <t>3. místo</t>
  </si>
  <si>
    <t>U10 chlapci</t>
  </si>
  <si>
    <t>Vítězové</t>
  </si>
  <si>
    <t>1.</t>
  </si>
  <si>
    <t>U10 chlapci - Heinz Biedermann (Badminton VK Aš)</t>
  </si>
  <si>
    <t>2.</t>
  </si>
  <si>
    <t>U10 dívky - Šárka Šulková (Badminton VK Aš)</t>
  </si>
  <si>
    <t>3.</t>
  </si>
  <si>
    <t>U13 chlapci - David Kundrát (Badminton VK Aš)</t>
  </si>
  <si>
    <t>U13 dívky - Nikola Vaníčková (Badminton VK Aš)</t>
  </si>
  <si>
    <t>U10 dívky</t>
  </si>
  <si>
    <t>U15 chlapci - Matěj Šilhan (TJ Jiskra Nejdek)</t>
  </si>
  <si>
    <t>U15 dívky - Markéta Flachsová (Badminton VK Aš)</t>
  </si>
  <si>
    <t>U17 chlapci - Ladilslav Lešták (TJ Jiskra Nejdek)</t>
  </si>
  <si>
    <t>U13 chlapci</t>
  </si>
  <si>
    <t>U17 dívky - Natálie Štěříková (TJ Jiskra Nejdek)</t>
  </si>
  <si>
    <t>Kundrát David</t>
  </si>
  <si>
    <t>Pohlot Tomáš</t>
  </si>
  <si>
    <t>Baroš Zdeněk</t>
  </si>
  <si>
    <t>TJ Slovan Karlovy Vary</t>
  </si>
  <si>
    <t xml:space="preserve">Počet získaných medailí: </t>
  </si>
  <si>
    <t>4.</t>
  </si>
  <si>
    <t>Kašša Marek</t>
  </si>
  <si>
    <t>1. Badminton VK Aš / 5 - 2 - 4</t>
  </si>
  <si>
    <t>5.</t>
  </si>
  <si>
    <t>Veselík Hynek</t>
  </si>
  <si>
    <t>TJ Jiskra Nejdek, z.s.</t>
  </si>
  <si>
    <t>2. TJ Jiskra Nejdek / 3 -1 - 2</t>
  </si>
  <si>
    <t>6.</t>
  </si>
  <si>
    <t>Hunka Lukáš</t>
  </si>
  <si>
    <t>3. TJ Slovan Karlovy Vary / 0 - 4 - 4</t>
  </si>
  <si>
    <t>7.</t>
  </si>
  <si>
    <t>Barna Daniel</t>
  </si>
  <si>
    <t>4. Keramika Chlumčany / 0 - 0 - 1</t>
  </si>
  <si>
    <t>8.</t>
  </si>
  <si>
    <t>Moura de Andrade Ian</t>
  </si>
  <si>
    <t>9.</t>
  </si>
  <si>
    <t>Kopecký Tomáš</t>
  </si>
  <si>
    <t>10.</t>
  </si>
  <si>
    <t>Duc Long Nquyen</t>
  </si>
  <si>
    <t>Počet účastníků dle oddílů:</t>
  </si>
  <si>
    <t>1. Badminton VK Aš - 38</t>
  </si>
  <si>
    <t>U13 dívky</t>
  </si>
  <si>
    <t>2. TJ Slovan Karlovy Vary - 11</t>
  </si>
  <si>
    <t>Dvořáčková Adéla</t>
  </si>
  <si>
    <t>3. TJ Jiskra Nejdek - 8</t>
  </si>
  <si>
    <t>Vaníčková Nikola</t>
  </si>
  <si>
    <t>4. Keramika Chlumčany - 6</t>
  </si>
  <si>
    <t xml:space="preserve">Pham Thi Heidi </t>
  </si>
  <si>
    <t>Štafflová Lucie</t>
  </si>
  <si>
    <t xml:space="preserve">Murray Emma Ann </t>
  </si>
  <si>
    <t>Laučíková Barbora</t>
  </si>
  <si>
    <t>Juránková Nela</t>
  </si>
  <si>
    <t>Tichá Alžběta</t>
  </si>
  <si>
    <t>Krejčiříková Bára</t>
  </si>
  <si>
    <t>Židová Anna</t>
  </si>
  <si>
    <t>11.</t>
  </si>
  <si>
    <t>Vlachová Nikola</t>
  </si>
  <si>
    <t>12.</t>
  </si>
  <si>
    <t>Dušková Barbora</t>
  </si>
  <si>
    <t>13.</t>
  </si>
  <si>
    <t>Chládková Anežka</t>
  </si>
  <si>
    <t>14.</t>
  </si>
  <si>
    <t>Samková Nikola</t>
  </si>
  <si>
    <t>Keramika Chlumčany</t>
  </si>
  <si>
    <t>U15 chlapci</t>
  </si>
  <si>
    <t>Šilhan Matěj</t>
  </si>
  <si>
    <t>Štaffl Jan</t>
  </si>
  <si>
    <t>Kováč Dominik</t>
  </si>
  <si>
    <t>Zemanovič Ladislav</t>
  </si>
  <si>
    <t>Moura de Andrade Daniel</t>
  </si>
  <si>
    <t>Bufka Filip</t>
  </si>
  <si>
    <t>Kučera Kašpar</t>
  </si>
  <si>
    <t>Nquyen Tony</t>
  </si>
  <si>
    <t>Kovář Jáchym</t>
  </si>
  <si>
    <t>Strunz Jakub</t>
  </si>
  <si>
    <t>Jedlička Adam</t>
  </si>
  <si>
    <t>Pham Daniel</t>
  </si>
  <si>
    <t>Kejř Jakub</t>
  </si>
  <si>
    <t>U15 dívky</t>
  </si>
  <si>
    <t>Flachsová Markéta</t>
  </si>
  <si>
    <t>Hoffmanová Viktorie</t>
  </si>
  <si>
    <t>Raithelová Natálie</t>
  </si>
  <si>
    <t>Korčmarošová Tereza</t>
  </si>
  <si>
    <t>Gruberová Anna</t>
  </si>
  <si>
    <t>Pešková Anna</t>
  </si>
  <si>
    <t>Jakubková Daniela</t>
  </si>
  <si>
    <t>Králová Natálie</t>
  </si>
  <si>
    <t>Weinmannová Julie</t>
  </si>
  <si>
    <t>Pohlotová Adriana</t>
  </si>
  <si>
    <t>Thi Trang Ha Alenka</t>
  </si>
  <si>
    <t>Andrýsová Natálie</t>
  </si>
  <si>
    <t>Špačková Libuše</t>
  </si>
  <si>
    <t>Veitová Adriana</t>
  </si>
  <si>
    <t>U17 chlapci</t>
  </si>
  <si>
    <t>Lešták Ladislav</t>
  </si>
  <si>
    <t>Wágner Adam</t>
  </si>
  <si>
    <t>Bado Lukáš</t>
  </si>
  <si>
    <t>Vodenka Martin Jan</t>
  </si>
  <si>
    <t>Zápotocký David</t>
  </si>
  <si>
    <t>Samek Dominik</t>
  </si>
  <si>
    <t>U17 dívky</t>
  </si>
  <si>
    <t>Štěříková Natalie</t>
  </si>
  <si>
    <t>Doležalová Nikol</t>
  </si>
  <si>
    <t>Celkem: 63 účastníků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</si>
</sst>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indexed="8"/>
      <name val="Arial CE"/>
    </font>
    <font>
      <sz val="11"/>
      <color indexed="8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8"/>
      <color indexed="8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/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left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Fill="1" applyAlignment="1" applyProtection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Border="1" applyAlignment="1"/>
    <xf numFmtId="0" fontId="0" fillId="0" borderId="0" xfId="0" applyBorder="1"/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49" fontId="0" fillId="0" borderId="0" xfId="0" applyNumberFormat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0" fillId="0" borderId="22" xfId="0" applyBorder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Fill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&#353;sk&#253;%20ko&#353;&#237;&#269;ek%202018/U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&#353;sk&#253;%20ko&#353;&#237;&#269;ek%202018/U13%20d&#237;vk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&#353;sk&#253;%20ko&#353;&#237;&#269;ek%202018/U13%20chlapc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&#353;sk&#253;%20ko&#353;&#237;&#269;ek%202018/U15%20d&#237;vk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&#353;sk&#253;%20ko&#353;&#237;&#269;ek%202018/U15%20chlapc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&#353;sk&#253;%20ko&#353;&#237;&#269;ek%202018/U17%20chlapci%20+%20d&#237;vk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U10 chlapci+dívky"/>
      <sheetName val="výsledek"/>
    </sheetNames>
    <sheetDataSet>
      <sheetData sheetId="0">
        <row r="1">
          <cell r="B1" t="str">
            <v>Kozák David</v>
          </cell>
        </row>
        <row r="2">
          <cell r="B2" t="str">
            <v>Jelínek Damien</v>
          </cell>
        </row>
        <row r="3">
          <cell r="B3" t="str">
            <v>Biedermann Heinz</v>
          </cell>
        </row>
        <row r="4">
          <cell r="B4" t="str">
            <v>Šárka Šulková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žebříček"/>
      <sheetName val="seznam"/>
      <sheetName val="skupiny"/>
      <sheetName val="výsledek"/>
      <sheetName val="Pavouk 8"/>
    </sheetNames>
    <sheetDataSet>
      <sheetData sheetId="0" refreshError="1"/>
      <sheetData sheetId="1">
        <row r="1">
          <cell r="B1" t="str">
            <v>Dvořáčková Adéla</v>
          </cell>
        </row>
        <row r="2">
          <cell r="B2" t="str">
            <v>Vaníčková Nikola</v>
          </cell>
        </row>
        <row r="3">
          <cell r="B3" t="str">
            <v xml:space="preserve">Pham Thi Heidi </v>
          </cell>
        </row>
        <row r="4">
          <cell r="B4" t="str">
            <v>Štafflová Lucie</v>
          </cell>
        </row>
        <row r="5">
          <cell r="B5" t="str">
            <v xml:space="preserve">Murray Emma Ann </v>
          </cell>
        </row>
        <row r="6">
          <cell r="B6" t="str">
            <v>Laučíková Barbora</v>
          </cell>
        </row>
        <row r="7">
          <cell r="B7" t="str">
            <v>Juránková Nela</v>
          </cell>
        </row>
        <row r="8">
          <cell r="B8" t="str">
            <v>Tichá Alžběta</v>
          </cell>
        </row>
        <row r="9">
          <cell r="B9" t="str">
            <v>Krejčiříková Bára</v>
          </cell>
        </row>
        <row r="10">
          <cell r="B10" t="str">
            <v>Židová Anna</v>
          </cell>
        </row>
        <row r="11">
          <cell r="B11" t="str">
            <v>Vlachová Nikola</v>
          </cell>
        </row>
        <row r="12">
          <cell r="B12" t="str">
            <v>Dušková Barbora</v>
          </cell>
        </row>
        <row r="13">
          <cell r="B13" t="str">
            <v>Chládková Anežka</v>
          </cell>
        </row>
        <row r="14">
          <cell r="B14" t="str">
            <v>Samková Nikola</v>
          </cell>
        </row>
      </sheetData>
      <sheetData sheetId="2" refreshError="1"/>
      <sheetData sheetId="3">
        <row r="1">
          <cell r="B1" t="str">
            <v>Dvořáčková Adéla</v>
          </cell>
        </row>
        <row r="2">
          <cell r="B2" t="str">
            <v>Juránková Nela</v>
          </cell>
        </row>
        <row r="3">
          <cell r="B3" t="str">
            <v>Chládková Anežka</v>
          </cell>
        </row>
        <row r="4">
          <cell r="B4" t="str">
            <v>Vaníčková Nikola</v>
          </cell>
        </row>
        <row r="5">
          <cell r="B5" t="str">
            <v>Samková Nikola</v>
          </cell>
        </row>
        <row r="6">
          <cell r="B6" t="str">
            <v>Tichá Alžběta</v>
          </cell>
        </row>
        <row r="7">
          <cell r="B7" t="str">
            <v>Štafflová Lucie</v>
          </cell>
        </row>
        <row r="8">
          <cell r="B8" t="str">
            <v xml:space="preserve">Pham Thi Heidi 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žebříček"/>
      <sheetName val="seznam"/>
      <sheetName val="skupiny"/>
      <sheetName val="výsledek"/>
      <sheetName val="Pavouk 8"/>
    </sheetNames>
    <sheetDataSet>
      <sheetData sheetId="0" refreshError="1"/>
      <sheetData sheetId="1">
        <row r="1">
          <cell r="B1" t="str">
            <v>Kundrát David</v>
          </cell>
        </row>
        <row r="2">
          <cell r="B2" t="str">
            <v>Pohlot Tomáš</v>
          </cell>
        </row>
        <row r="3">
          <cell r="B3" t="str">
            <v>Baroš Zdeněk</v>
          </cell>
        </row>
        <row r="4">
          <cell r="B4" t="str">
            <v>Kašša Marek</v>
          </cell>
        </row>
        <row r="5">
          <cell r="B5" t="str">
            <v>Veselík Hynek</v>
          </cell>
        </row>
        <row r="6">
          <cell r="B6" t="str">
            <v>Hunka Lukáš</v>
          </cell>
        </row>
        <row r="7">
          <cell r="B7" t="str">
            <v>Barna Daniel</v>
          </cell>
        </row>
        <row r="8">
          <cell r="B8" t="str">
            <v>Moura de Andrade Ian</v>
          </cell>
        </row>
        <row r="9">
          <cell r="B9" t="str">
            <v>Kopecký Tomáš</v>
          </cell>
        </row>
        <row r="10">
          <cell r="B10" t="str">
            <v>Duc Long Nquyen</v>
          </cell>
        </row>
      </sheetData>
      <sheetData sheetId="2" refreshError="1"/>
      <sheetData sheetId="3">
        <row r="1">
          <cell r="B1" t="str">
            <v>Kundrát David</v>
          </cell>
        </row>
        <row r="2">
          <cell r="B2" t="str">
            <v>Veselík Hynek</v>
          </cell>
        </row>
        <row r="3">
          <cell r="B3" t="str">
            <v>Kašša Marek</v>
          </cell>
        </row>
        <row r="4">
          <cell r="B4" t="str">
            <v>Moura de Andrade Ian</v>
          </cell>
        </row>
        <row r="5">
          <cell r="B5" t="str">
            <v>Pohlot Tomáš</v>
          </cell>
        </row>
        <row r="6">
          <cell r="B6" t="str">
            <v>Baroš Zdeněk</v>
          </cell>
        </row>
        <row r="7">
          <cell r="B7" t="str">
            <v>Hunka Lukáš</v>
          </cell>
        </row>
        <row r="8">
          <cell r="B8" t="str">
            <v>Barna Daniel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žebříček"/>
      <sheetName val="seznam"/>
      <sheetName val="skupiny"/>
      <sheetName val="výsledek"/>
      <sheetName val="Pavouk 8"/>
    </sheetNames>
    <sheetDataSet>
      <sheetData sheetId="0" refreshError="1"/>
      <sheetData sheetId="1">
        <row r="1">
          <cell r="B1" t="str">
            <v>Flachsová Markéta</v>
          </cell>
        </row>
        <row r="2">
          <cell r="B2" t="str">
            <v>Hoffmanová Viktorie</v>
          </cell>
        </row>
        <row r="3">
          <cell r="B3" t="str">
            <v>Raithelová Natálie</v>
          </cell>
        </row>
        <row r="4">
          <cell r="B4" t="str">
            <v>Korčmarošová Tereza</v>
          </cell>
        </row>
        <row r="5">
          <cell r="B5" t="str">
            <v>Gruberová Anna</v>
          </cell>
        </row>
        <row r="6">
          <cell r="B6" t="str">
            <v>Pešková Anna</v>
          </cell>
        </row>
        <row r="7">
          <cell r="B7" t="str">
            <v>Jakubková Daniela</v>
          </cell>
        </row>
        <row r="8">
          <cell r="B8" t="str">
            <v>Králová Natálie</v>
          </cell>
        </row>
        <row r="9">
          <cell r="B9" t="str">
            <v>Weinmannová Julie</v>
          </cell>
        </row>
        <row r="10">
          <cell r="B10" t="str">
            <v>Pohlotová Adriana</v>
          </cell>
        </row>
        <row r="11">
          <cell r="B11" t="str">
            <v>Thi Trang Ha Alenka</v>
          </cell>
        </row>
        <row r="12">
          <cell r="B12" t="str">
            <v>Andrýsová Natálie</v>
          </cell>
        </row>
        <row r="13">
          <cell r="B13" t="str">
            <v>Špačková Libuše</v>
          </cell>
        </row>
        <row r="14">
          <cell r="B14" t="str">
            <v>Veitová Adriana</v>
          </cell>
        </row>
      </sheetData>
      <sheetData sheetId="2" refreshError="1"/>
      <sheetData sheetId="3">
        <row r="1">
          <cell r="B1" t="str">
            <v>Flachsová Markéta</v>
          </cell>
        </row>
        <row r="2">
          <cell r="B2" t="str">
            <v>Jakubková Daniela</v>
          </cell>
        </row>
        <row r="3">
          <cell r="B3" t="str">
            <v>Pešková Anna</v>
          </cell>
        </row>
        <row r="4">
          <cell r="B4" t="str">
            <v>Gruberová Anna</v>
          </cell>
        </row>
        <row r="5">
          <cell r="B5" t="str">
            <v>Hoffmanová Viktorie</v>
          </cell>
        </row>
        <row r="6">
          <cell r="B6" t="str">
            <v>Králová Natálie</v>
          </cell>
        </row>
        <row r="7">
          <cell r="B7" t="str">
            <v>Korčmarošová Tereza</v>
          </cell>
        </row>
        <row r="8">
          <cell r="B8" t="str">
            <v>Raithelová Natálie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žebříček"/>
      <sheetName val="seznam"/>
      <sheetName val="skupiny"/>
      <sheetName val="výsledek"/>
      <sheetName val="Pavouk 8"/>
    </sheetNames>
    <sheetDataSet>
      <sheetData sheetId="0" refreshError="1"/>
      <sheetData sheetId="1">
        <row r="1">
          <cell r="B1" t="str">
            <v>Šilhan Matěj</v>
          </cell>
        </row>
        <row r="2">
          <cell r="B2" t="str">
            <v>Štaffl Jan</v>
          </cell>
        </row>
        <row r="3">
          <cell r="B3" t="str">
            <v>Kováč Dominik</v>
          </cell>
        </row>
        <row r="4">
          <cell r="B4" t="str">
            <v>Zemanovič Ladislav</v>
          </cell>
        </row>
        <row r="5">
          <cell r="B5" t="str">
            <v>Moura de Andrade Daniel</v>
          </cell>
        </row>
        <row r="6">
          <cell r="B6" t="str">
            <v>Bufka Filip</v>
          </cell>
        </row>
        <row r="7">
          <cell r="B7" t="str">
            <v>Kučera Kašpar</v>
          </cell>
        </row>
        <row r="8">
          <cell r="B8" t="str">
            <v>Nquyen Tony</v>
          </cell>
        </row>
        <row r="9">
          <cell r="B9" t="str">
            <v>Kovář Jáchym</v>
          </cell>
        </row>
        <row r="10">
          <cell r="B10" t="str">
            <v>Strunz Jakub</v>
          </cell>
        </row>
        <row r="11">
          <cell r="B11" t="str">
            <v>Jedlička Adam</v>
          </cell>
        </row>
        <row r="12">
          <cell r="B12" t="str">
            <v>Pham Daniel</v>
          </cell>
        </row>
        <row r="13">
          <cell r="B13" t="str">
            <v>Kejř Jakub</v>
          </cell>
        </row>
      </sheetData>
      <sheetData sheetId="2" refreshError="1"/>
      <sheetData sheetId="3">
        <row r="1">
          <cell r="B1" t="str">
            <v>Šilhan Matěj</v>
          </cell>
        </row>
        <row r="2">
          <cell r="B2" t="str">
            <v>Bufka Filip</v>
          </cell>
        </row>
        <row r="3">
          <cell r="B3" t="str">
            <v>Kučera Kašpar</v>
          </cell>
        </row>
        <row r="4">
          <cell r="B4" t="str">
            <v>Štaffl Jan</v>
          </cell>
        </row>
        <row r="5">
          <cell r="B5" t="str">
            <v>Moura de Andrade Daniel</v>
          </cell>
        </row>
        <row r="6">
          <cell r="B6" t="str">
            <v>Kovář Jáchym</v>
          </cell>
        </row>
        <row r="7">
          <cell r="B7" t="str">
            <v>Kováč Dominik</v>
          </cell>
        </row>
        <row r="8">
          <cell r="B8" t="str">
            <v>Zemanovič Ladislav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kupiny"/>
      <sheetName val="výsledek"/>
      <sheetName val="Pav kluci"/>
      <sheetName val="Pav holky"/>
    </sheetNames>
    <sheetDataSet>
      <sheetData sheetId="0">
        <row r="1">
          <cell r="B1" t="str">
            <v>Lešták Ladislav</v>
          </cell>
        </row>
        <row r="2">
          <cell r="B2" t="str">
            <v>Wágner Adam</v>
          </cell>
        </row>
        <row r="3">
          <cell r="B3" t="str">
            <v>Bado Lukáš</v>
          </cell>
        </row>
        <row r="4">
          <cell r="B4" t="str">
            <v>Vodenka Martin Jan</v>
          </cell>
        </row>
        <row r="5">
          <cell r="B5" t="str">
            <v>Zápotocký David</v>
          </cell>
        </row>
        <row r="6">
          <cell r="B6" t="str">
            <v>Samek Dominik</v>
          </cell>
        </row>
        <row r="7">
          <cell r="B7" t="str">
            <v>Štěříková Natalie</v>
          </cell>
        </row>
        <row r="8">
          <cell r="B8" t="str">
            <v>Doležalová Nikol</v>
          </cell>
        </row>
      </sheetData>
      <sheetData sheetId="1" refreshError="1"/>
      <sheetData sheetId="2">
        <row r="1">
          <cell r="B1" t="str">
            <v>Lešták Ladislav</v>
          </cell>
        </row>
        <row r="2">
          <cell r="B2" t="str">
            <v>Vodenka Martin Jan</v>
          </cell>
        </row>
        <row r="3">
          <cell r="B3" t="str">
            <v>Wágner Adam</v>
          </cell>
        </row>
        <row r="4">
          <cell r="B4" t="str">
            <v>Bado Lukáš</v>
          </cell>
        </row>
        <row r="8">
          <cell r="B8" t="str">
            <v>Štěříková Natalie</v>
          </cell>
        </row>
        <row r="9">
          <cell r="B9" t="str">
            <v>Doležalová Nikol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>
      <selection activeCell="K27" sqref="K27"/>
    </sheetView>
  </sheetViews>
  <sheetFormatPr defaultRowHeight="14.5"/>
  <cols>
    <col min="1" max="1" width="3.453125" style="57" customWidth="1"/>
    <col min="2" max="2" width="15.1796875" customWidth="1"/>
    <col min="3" max="3" width="15.453125" customWidth="1"/>
    <col min="5" max="5" width="53.81640625" customWidth="1"/>
  </cols>
  <sheetData>
    <row r="1" spans="1:5" ht="15.5">
      <c r="B1" t="s">
        <v>56</v>
      </c>
      <c r="E1" s="58" t="s">
        <v>57</v>
      </c>
    </row>
    <row r="2" spans="1:5">
      <c r="A2" s="57" t="s">
        <v>58</v>
      </c>
      <c r="B2" s="28" t="s">
        <v>9</v>
      </c>
      <c r="C2" s="28" t="s">
        <v>4</v>
      </c>
      <c r="E2" t="s">
        <v>59</v>
      </c>
    </row>
    <row r="3" spans="1:5">
      <c r="A3" s="57" t="s">
        <v>60</v>
      </c>
      <c r="B3" s="28" t="s">
        <v>15</v>
      </c>
      <c r="C3" s="28" t="s">
        <v>4</v>
      </c>
      <c r="E3" t="s">
        <v>61</v>
      </c>
    </row>
    <row r="4" spans="1:5">
      <c r="A4" s="57" t="s">
        <v>62</v>
      </c>
      <c r="B4" s="28" t="s">
        <v>3</v>
      </c>
      <c r="C4" s="28" t="s">
        <v>4</v>
      </c>
      <c r="E4" t="s">
        <v>63</v>
      </c>
    </row>
    <row r="5" spans="1:5">
      <c r="B5" s="28"/>
      <c r="C5" s="28"/>
      <c r="E5" t="s">
        <v>64</v>
      </c>
    </row>
    <row r="6" spans="1:5">
      <c r="B6" t="s">
        <v>65</v>
      </c>
      <c r="C6" s="28"/>
      <c r="E6" t="s">
        <v>66</v>
      </c>
    </row>
    <row r="7" spans="1:5">
      <c r="A7" s="57" t="s">
        <v>58</v>
      </c>
      <c r="B7" s="28" t="s">
        <v>21</v>
      </c>
      <c r="C7" s="28" t="s">
        <v>4</v>
      </c>
      <c r="E7" t="s">
        <v>67</v>
      </c>
    </row>
    <row r="8" spans="1:5">
      <c r="B8" s="28"/>
      <c r="C8" s="28"/>
      <c r="E8" t="s">
        <v>68</v>
      </c>
    </row>
    <row r="9" spans="1:5">
      <c r="B9" t="s">
        <v>69</v>
      </c>
      <c r="C9" s="28"/>
      <c r="E9" t="s">
        <v>70</v>
      </c>
    </row>
    <row r="10" spans="1:5">
      <c r="A10" s="57" t="s">
        <v>58</v>
      </c>
      <c r="B10" s="28" t="s">
        <v>71</v>
      </c>
      <c r="C10" s="28" t="s">
        <v>4</v>
      </c>
    </row>
    <row r="11" spans="1:5" ht="15.5">
      <c r="A11" s="57" t="s">
        <v>60</v>
      </c>
      <c r="B11" s="28" t="s">
        <v>72</v>
      </c>
      <c r="C11" s="28" t="s">
        <v>4</v>
      </c>
      <c r="E11" s="58"/>
    </row>
    <row r="12" spans="1:5" ht="15.5">
      <c r="A12" s="57" t="s">
        <v>62</v>
      </c>
      <c r="B12" s="28" t="s">
        <v>73</v>
      </c>
      <c r="C12" s="28" t="s">
        <v>74</v>
      </c>
      <c r="E12" s="58" t="s">
        <v>75</v>
      </c>
    </row>
    <row r="13" spans="1:5">
      <c r="A13" s="57" t="s">
        <v>76</v>
      </c>
      <c r="B13" s="28" t="s">
        <v>77</v>
      </c>
      <c r="C13" s="28" t="s">
        <v>4</v>
      </c>
      <c r="E13" t="s">
        <v>78</v>
      </c>
    </row>
    <row r="14" spans="1:5">
      <c r="A14" s="57" t="s">
        <v>79</v>
      </c>
      <c r="B14" s="28" t="s">
        <v>80</v>
      </c>
      <c r="C14" s="28" t="s">
        <v>81</v>
      </c>
      <c r="E14" t="s">
        <v>82</v>
      </c>
    </row>
    <row r="15" spans="1:5">
      <c r="A15" s="57" t="s">
        <v>83</v>
      </c>
      <c r="B15" s="28" t="s">
        <v>84</v>
      </c>
      <c r="C15" s="28" t="s">
        <v>4</v>
      </c>
      <c r="E15" t="s">
        <v>85</v>
      </c>
    </row>
    <row r="16" spans="1:5">
      <c r="A16" s="57" t="s">
        <v>86</v>
      </c>
      <c r="B16" s="28" t="s">
        <v>87</v>
      </c>
      <c r="C16" s="28" t="s">
        <v>4</v>
      </c>
      <c r="E16" t="s">
        <v>88</v>
      </c>
    </row>
    <row r="17" spans="1:5">
      <c r="A17" s="57" t="s">
        <v>89</v>
      </c>
      <c r="B17" s="28" t="s">
        <v>90</v>
      </c>
      <c r="C17" s="28" t="s">
        <v>74</v>
      </c>
    </row>
    <row r="18" spans="1:5">
      <c r="A18" s="57" t="s">
        <v>91</v>
      </c>
      <c r="B18" s="28" t="s">
        <v>92</v>
      </c>
      <c r="C18" s="28" t="s">
        <v>4</v>
      </c>
    </row>
    <row r="19" spans="1:5" ht="15.5">
      <c r="A19" s="57" t="s">
        <v>93</v>
      </c>
      <c r="B19" s="28" t="s">
        <v>94</v>
      </c>
      <c r="C19" s="28" t="s">
        <v>4</v>
      </c>
      <c r="E19" s="58" t="s">
        <v>95</v>
      </c>
    </row>
    <row r="20" spans="1:5">
      <c r="B20" s="28"/>
      <c r="C20" s="28"/>
      <c r="E20" t="s">
        <v>96</v>
      </c>
    </row>
    <row r="21" spans="1:5">
      <c r="B21" t="s">
        <v>97</v>
      </c>
      <c r="C21" s="28"/>
      <c r="E21" t="s">
        <v>98</v>
      </c>
    </row>
    <row r="22" spans="1:5">
      <c r="A22" s="57" t="s">
        <v>58</v>
      </c>
      <c r="B22" s="28" t="s">
        <v>99</v>
      </c>
      <c r="C22" s="28" t="s">
        <v>81</v>
      </c>
      <c r="E22" t="s">
        <v>100</v>
      </c>
    </row>
    <row r="23" spans="1:5">
      <c r="A23" s="57" t="s">
        <v>60</v>
      </c>
      <c r="B23" s="28" t="s">
        <v>101</v>
      </c>
      <c r="C23" s="28" t="s">
        <v>4</v>
      </c>
      <c r="E23" t="s">
        <v>102</v>
      </c>
    </row>
    <row r="24" spans="1:5">
      <c r="A24" s="57" t="s">
        <v>62</v>
      </c>
      <c r="B24" s="28" t="s">
        <v>103</v>
      </c>
      <c r="C24" s="28" t="s">
        <v>4</v>
      </c>
    </row>
    <row r="25" spans="1:5" ht="15.5">
      <c r="A25" s="57" t="s">
        <v>76</v>
      </c>
      <c r="B25" s="28" t="s">
        <v>104</v>
      </c>
      <c r="C25" s="28" t="s">
        <v>74</v>
      </c>
      <c r="E25" s="58" t="s">
        <v>159</v>
      </c>
    </row>
    <row r="26" spans="1:5">
      <c r="A26" s="57" t="s">
        <v>79</v>
      </c>
      <c r="B26" s="28" t="s">
        <v>105</v>
      </c>
      <c r="C26" s="28" t="s">
        <v>81</v>
      </c>
    </row>
    <row r="27" spans="1:5">
      <c r="A27" s="57" t="s">
        <v>83</v>
      </c>
      <c r="B27" s="28" t="s">
        <v>106</v>
      </c>
      <c r="C27" s="28" t="s">
        <v>4</v>
      </c>
    </row>
    <row r="28" spans="1:5">
      <c r="A28" s="57" t="s">
        <v>86</v>
      </c>
      <c r="B28" s="28" t="s">
        <v>107</v>
      </c>
      <c r="C28" s="28" t="s">
        <v>74</v>
      </c>
    </row>
    <row r="29" spans="1:5">
      <c r="A29" s="57" t="s">
        <v>89</v>
      </c>
      <c r="B29" s="28" t="s">
        <v>108</v>
      </c>
      <c r="C29" s="28" t="s">
        <v>4</v>
      </c>
    </row>
    <row r="30" spans="1:5">
      <c r="A30" s="57" t="s">
        <v>91</v>
      </c>
      <c r="B30" s="28" t="s">
        <v>109</v>
      </c>
      <c r="C30" s="28" t="s">
        <v>81</v>
      </c>
    </row>
    <row r="31" spans="1:5">
      <c r="A31" s="57" t="s">
        <v>93</v>
      </c>
      <c r="B31" s="28" t="s">
        <v>110</v>
      </c>
      <c r="C31" s="28" t="s">
        <v>4</v>
      </c>
    </row>
    <row r="32" spans="1:5">
      <c r="A32" s="57" t="s">
        <v>111</v>
      </c>
      <c r="B32" s="28" t="s">
        <v>112</v>
      </c>
      <c r="C32" s="28" t="s">
        <v>4</v>
      </c>
    </row>
    <row r="33" spans="1:3">
      <c r="A33" s="57" t="s">
        <v>113</v>
      </c>
      <c r="B33" s="28" t="s">
        <v>114</v>
      </c>
      <c r="C33" s="28" t="s">
        <v>4</v>
      </c>
    </row>
    <row r="34" spans="1:3">
      <c r="A34" s="57" t="s">
        <v>115</v>
      </c>
      <c r="B34" s="28" t="s">
        <v>116</v>
      </c>
      <c r="C34" s="28" t="s">
        <v>4</v>
      </c>
    </row>
    <row r="35" spans="1:3">
      <c r="A35" s="57" t="s">
        <v>117</v>
      </c>
      <c r="B35" s="28" t="s">
        <v>118</v>
      </c>
      <c r="C35" s="28" t="s">
        <v>119</v>
      </c>
    </row>
    <row r="36" spans="1:3">
      <c r="B36" s="28"/>
      <c r="C36" s="28"/>
    </row>
    <row r="37" spans="1:3">
      <c r="B37" t="s">
        <v>120</v>
      </c>
      <c r="C37" s="28"/>
    </row>
    <row r="38" spans="1:3">
      <c r="A38" s="57" t="s">
        <v>58</v>
      </c>
      <c r="B38" s="28" t="s">
        <v>121</v>
      </c>
      <c r="C38" s="28" t="s">
        <v>81</v>
      </c>
    </row>
    <row r="39" spans="1:3">
      <c r="A39" s="57" t="s">
        <v>60</v>
      </c>
      <c r="B39" s="28" t="s">
        <v>122</v>
      </c>
      <c r="C39" s="28" t="s">
        <v>74</v>
      </c>
    </row>
    <row r="40" spans="1:3">
      <c r="A40" s="57" t="s">
        <v>62</v>
      </c>
      <c r="B40" s="28" t="s">
        <v>123</v>
      </c>
      <c r="C40" s="28" t="s">
        <v>4</v>
      </c>
    </row>
    <row r="41" spans="1:3">
      <c r="A41" s="57" t="s">
        <v>76</v>
      </c>
      <c r="B41" s="28" t="s">
        <v>124</v>
      </c>
      <c r="C41" s="28" t="s">
        <v>4</v>
      </c>
    </row>
    <row r="42" spans="1:3">
      <c r="A42" s="57" t="s">
        <v>79</v>
      </c>
      <c r="B42" s="28" t="s">
        <v>125</v>
      </c>
      <c r="C42" s="28" t="s">
        <v>74</v>
      </c>
    </row>
    <row r="43" spans="1:3">
      <c r="A43" s="57" t="s">
        <v>83</v>
      </c>
      <c r="B43" s="28" t="s">
        <v>126</v>
      </c>
      <c r="C43" s="28" t="s">
        <v>4</v>
      </c>
    </row>
    <row r="44" spans="1:3">
      <c r="A44" s="57" t="s">
        <v>86</v>
      </c>
      <c r="B44" s="28" t="s">
        <v>127</v>
      </c>
      <c r="C44" s="28" t="s">
        <v>74</v>
      </c>
    </row>
    <row r="45" spans="1:3">
      <c r="A45" s="57" t="s">
        <v>89</v>
      </c>
      <c r="B45" s="28" t="s">
        <v>128</v>
      </c>
      <c r="C45" s="28" t="s">
        <v>4</v>
      </c>
    </row>
    <row r="46" spans="1:3">
      <c r="A46" s="57" t="s">
        <v>91</v>
      </c>
      <c r="B46" s="28" t="s">
        <v>129</v>
      </c>
      <c r="C46" s="28" t="s">
        <v>4</v>
      </c>
    </row>
    <row r="47" spans="1:3">
      <c r="A47" s="57" t="s">
        <v>93</v>
      </c>
      <c r="B47" s="28" t="s">
        <v>130</v>
      </c>
      <c r="C47" s="28" t="s">
        <v>4</v>
      </c>
    </row>
    <row r="48" spans="1:3">
      <c r="A48" s="57" t="s">
        <v>111</v>
      </c>
      <c r="B48" s="28" t="s">
        <v>131</v>
      </c>
      <c r="C48" s="28" t="s">
        <v>4</v>
      </c>
    </row>
    <row r="49" spans="1:3">
      <c r="A49" s="57" t="s">
        <v>113</v>
      </c>
      <c r="B49" s="28" t="s">
        <v>132</v>
      </c>
      <c r="C49" s="28" t="s">
        <v>4</v>
      </c>
    </row>
    <row r="50" spans="1:3">
      <c r="A50" s="57" t="s">
        <v>115</v>
      </c>
      <c r="B50" s="28" t="s">
        <v>133</v>
      </c>
      <c r="C50" s="28" t="s">
        <v>4</v>
      </c>
    </row>
    <row r="51" spans="1:3">
      <c r="B51" s="28"/>
      <c r="C51" s="28"/>
    </row>
    <row r="52" spans="1:3">
      <c r="B52" t="s">
        <v>134</v>
      </c>
      <c r="C52" s="28"/>
    </row>
    <row r="53" spans="1:3">
      <c r="A53" s="57" t="s">
        <v>58</v>
      </c>
      <c r="B53" s="28" t="s">
        <v>135</v>
      </c>
      <c r="C53" s="28" t="s">
        <v>4</v>
      </c>
    </row>
    <row r="54" spans="1:3">
      <c r="A54" s="57" t="s">
        <v>60</v>
      </c>
      <c r="B54" s="28" t="s">
        <v>136</v>
      </c>
      <c r="C54" s="28" t="s">
        <v>74</v>
      </c>
    </row>
    <row r="55" spans="1:3">
      <c r="A55" s="57" t="s">
        <v>62</v>
      </c>
      <c r="B55" s="28" t="s">
        <v>137</v>
      </c>
      <c r="C55" s="28" t="s">
        <v>4</v>
      </c>
    </row>
    <row r="56" spans="1:3">
      <c r="A56" s="57" t="s">
        <v>76</v>
      </c>
      <c r="B56" s="28" t="s">
        <v>138</v>
      </c>
      <c r="C56" s="28" t="s">
        <v>74</v>
      </c>
    </row>
    <row r="57" spans="1:3">
      <c r="A57" s="57" t="s">
        <v>79</v>
      </c>
      <c r="B57" s="28" t="s">
        <v>139</v>
      </c>
      <c r="C57" s="28" t="s">
        <v>81</v>
      </c>
    </row>
    <row r="58" spans="1:3">
      <c r="A58" s="57" t="s">
        <v>83</v>
      </c>
      <c r="B58" s="28" t="s">
        <v>140</v>
      </c>
      <c r="C58" s="28" t="s">
        <v>4</v>
      </c>
    </row>
    <row r="59" spans="1:3">
      <c r="A59" s="57" t="s">
        <v>86</v>
      </c>
      <c r="B59" s="28" t="s">
        <v>141</v>
      </c>
      <c r="C59" s="28" t="s">
        <v>4</v>
      </c>
    </row>
    <row r="60" spans="1:3">
      <c r="A60" s="57" t="s">
        <v>89</v>
      </c>
      <c r="B60" s="28" t="s">
        <v>142</v>
      </c>
      <c r="C60" s="28" t="s">
        <v>4</v>
      </c>
    </row>
    <row r="61" spans="1:3">
      <c r="A61" s="57" t="s">
        <v>91</v>
      </c>
      <c r="B61" s="28" t="s">
        <v>143</v>
      </c>
      <c r="C61" s="28" t="s">
        <v>4</v>
      </c>
    </row>
    <row r="62" spans="1:3">
      <c r="A62" s="57" t="s">
        <v>93</v>
      </c>
      <c r="B62" s="28" t="s">
        <v>144</v>
      </c>
      <c r="C62" s="28" t="s">
        <v>4</v>
      </c>
    </row>
    <row r="63" spans="1:3">
      <c r="A63" s="57" t="s">
        <v>111</v>
      </c>
      <c r="B63" s="28" t="s">
        <v>145</v>
      </c>
      <c r="C63" s="28" t="s">
        <v>4</v>
      </c>
    </row>
    <row r="64" spans="1:3">
      <c r="A64" s="57" t="s">
        <v>113</v>
      </c>
      <c r="B64" s="28" t="s">
        <v>146</v>
      </c>
      <c r="C64" s="28" t="s">
        <v>119</v>
      </c>
    </row>
    <row r="65" spans="1:3">
      <c r="A65" s="57" t="s">
        <v>115</v>
      </c>
      <c r="B65" s="28" t="s">
        <v>147</v>
      </c>
      <c r="C65" s="28" t="s">
        <v>119</v>
      </c>
    </row>
    <row r="66" spans="1:3">
      <c r="A66" s="57" t="s">
        <v>117</v>
      </c>
      <c r="B66" s="28" t="s">
        <v>148</v>
      </c>
      <c r="C66" s="28" t="s">
        <v>119</v>
      </c>
    </row>
    <row r="67" spans="1:3">
      <c r="B67" s="28"/>
      <c r="C67" s="28"/>
    </row>
    <row r="68" spans="1:3">
      <c r="B68" t="s">
        <v>149</v>
      </c>
    </row>
    <row r="69" spans="1:3">
      <c r="A69" s="57" t="s">
        <v>58</v>
      </c>
      <c r="B69" s="28" t="s">
        <v>150</v>
      </c>
      <c r="C69" s="28" t="s">
        <v>81</v>
      </c>
    </row>
    <row r="70" spans="1:3">
      <c r="A70" s="57" t="s">
        <v>60</v>
      </c>
      <c r="B70" s="28" t="s">
        <v>151</v>
      </c>
      <c r="C70" s="28" t="s">
        <v>4</v>
      </c>
    </row>
    <row r="71" spans="1:3">
      <c r="A71" s="57" t="s">
        <v>62</v>
      </c>
      <c r="B71" s="28" t="s">
        <v>152</v>
      </c>
      <c r="C71" s="28" t="s">
        <v>4</v>
      </c>
    </row>
    <row r="72" spans="1:3">
      <c r="A72" s="57" t="s">
        <v>76</v>
      </c>
      <c r="B72" s="28" t="s">
        <v>153</v>
      </c>
      <c r="C72" s="28" t="s">
        <v>74</v>
      </c>
    </row>
    <row r="73" spans="1:3">
      <c r="A73" s="57" t="s">
        <v>79</v>
      </c>
      <c r="B73" s="28" t="s">
        <v>154</v>
      </c>
      <c r="C73" s="28" t="s">
        <v>119</v>
      </c>
    </row>
    <row r="74" spans="1:3">
      <c r="A74" s="57" t="s">
        <v>83</v>
      </c>
      <c r="B74" s="28" t="s">
        <v>155</v>
      </c>
      <c r="C74" s="28" t="s">
        <v>119</v>
      </c>
    </row>
    <row r="75" spans="1:3">
      <c r="B75" s="28"/>
      <c r="C75" s="28"/>
    </row>
    <row r="76" spans="1:3">
      <c r="A76" s="59"/>
      <c r="B76" t="s">
        <v>156</v>
      </c>
      <c r="C76" s="28"/>
    </row>
    <row r="77" spans="1:3">
      <c r="A77" s="57" t="s">
        <v>58</v>
      </c>
      <c r="B77" s="28" t="s">
        <v>157</v>
      </c>
      <c r="C77" s="28" t="s">
        <v>81</v>
      </c>
    </row>
    <row r="78" spans="1:3">
      <c r="A78" s="57" t="s">
        <v>60</v>
      </c>
      <c r="B78" s="28" t="s">
        <v>158</v>
      </c>
      <c r="C78" s="28" t="s">
        <v>74</v>
      </c>
    </row>
    <row r="79" spans="1:3">
      <c r="A79" s="59"/>
      <c r="B79" s="28"/>
      <c r="C79" s="28"/>
    </row>
    <row r="80" spans="1:3">
      <c r="A80" s="59"/>
      <c r="B80" s="28"/>
      <c r="C80" s="28"/>
    </row>
    <row r="81" spans="1:3">
      <c r="A81" s="59"/>
      <c r="B81" s="28"/>
      <c r="C81" s="28"/>
    </row>
    <row r="82" spans="1:3">
      <c r="A82" s="59"/>
      <c r="B82" s="28"/>
      <c r="C82" s="28"/>
    </row>
    <row r="83" spans="1:3">
      <c r="A83" s="59"/>
      <c r="B83" s="28"/>
      <c r="C83" s="28"/>
    </row>
    <row r="84" spans="1:3">
      <c r="B84" s="28"/>
      <c r="C84" s="28"/>
    </row>
    <row r="85" spans="1:3">
      <c r="B85" s="28"/>
      <c r="C85" s="2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K33"/>
  <sheetViews>
    <sheetView topLeftCell="A7" zoomScale="70" zoomScaleNormal="70" workbookViewId="0">
      <selection activeCell="O30" sqref="O30"/>
    </sheetView>
  </sheetViews>
  <sheetFormatPr defaultRowHeight="14.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15" thickBot="1"/>
    <row r="2" spans="2:11" ht="15" customHeight="1">
      <c r="B2" s="31" t="str">
        <f>[5]výsledek!B1</f>
        <v>Šilhan Matěj</v>
      </c>
      <c r="H2" s="32"/>
      <c r="I2" s="32"/>
      <c r="J2" s="32"/>
      <c r="K2" s="32"/>
    </row>
    <row r="3" spans="2:11" ht="15" customHeight="1" thickBot="1">
      <c r="B3" s="33"/>
      <c r="C3" s="34"/>
      <c r="D3" s="34"/>
      <c r="H3" s="32"/>
      <c r="I3" s="32"/>
      <c r="J3" s="32"/>
      <c r="K3" s="32"/>
    </row>
    <row r="4" spans="2:11" ht="15" customHeight="1">
      <c r="B4" s="35"/>
      <c r="C4" s="36"/>
      <c r="D4" s="37"/>
      <c r="E4" s="31" t="str">
        <f>B2</f>
        <v>Šilhan Matěj</v>
      </c>
      <c r="H4" s="32"/>
      <c r="I4" s="32"/>
      <c r="J4" s="32"/>
      <c r="K4" s="32"/>
    </row>
    <row r="5" spans="2:11" ht="15" customHeight="1" thickBot="1">
      <c r="C5" s="38"/>
      <c r="D5" s="39"/>
      <c r="E5" s="33"/>
    </row>
    <row r="6" spans="2:11" ht="15" customHeight="1">
      <c r="B6" s="31" t="str">
        <f>[5]výsledek!B6</f>
        <v>Kovář Jáchym</v>
      </c>
      <c r="E6" s="40">
        <v>3.9</v>
      </c>
      <c r="F6" s="41"/>
    </row>
    <row r="7" spans="2:11" ht="15" customHeight="1" thickBot="1">
      <c r="B7" s="33"/>
      <c r="F7" s="41"/>
    </row>
    <row r="8" spans="2:11" ht="15" customHeight="1">
      <c r="E8" s="35"/>
      <c r="F8" s="36"/>
      <c r="G8" s="37"/>
      <c r="H8" s="31" t="str">
        <f>E4</f>
        <v>Šilhan Matěj</v>
      </c>
    </row>
    <row r="9" spans="2:11" ht="15" customHeight="1" thickBot="1">
      <c r="F9" s="38"/>
      <c r="G9" s="39"/>
      <c r="H9" s="33"/>
      <c r="I9" s="42"/>
    </row>
    <row r="10" spans="2:11" ht="15" customHeight="1">
      <c r="B10" s="31" t="str">
        <f>[5]výsledek!B7</f>
        <v>Kováč Dominik</v>
      </c>
      <c r="F10" s="41"/>
      <c r="H10" s="40">
        <v>5.6</v>
      </c>
      <c r="J10" s="41"/>
    </row>
    <row r="11" spans="2:11" ht="15" customHeight="1" thickBot="1">
      <c r="B11" s="33"/>
      <c r="F11" s="41"/>
      <c r="J11" s="41"/>
    </row>
    <row r="12" spans="2:11" ht="15" customHeight="1">
      <c r="C12" s="36"/>
      <c r="D12" s="37"/>
      <c r="E12" s="31" t="str">
        <f>B10</f>
        <v>Kováč Dominik</v>
      </c>
      <c r="J12" s="41"/>
    </row>
    <row r="13" spans="2:11" ht="15" customHeight="1" thickBot="1">
      <c r="C13" s="38"/>
      <c r="D13" s="39"/>
      <c r="E13" s="33"/>
      <c r="J13" s="41"/>
    </row>
    <row r="14" spans="2:11" ht="15" customHeight="1">
      <c r="B14" s="31" t="str">
        <f>[5]výsledek!B3</f>
        <v>Kučera Kašpar</v>
      </c>
      <c r="E14" s="40">
        <v>6.7</v>
      </c>
      <c r="J14" s="41"/>
    </row>
    <row r="15" spans="2:11" ht="15" customHeight="1" thickBot="1">
      <c r="B15" s="33"/>
      <c r="H15" s="35"/>
      <c r="J15" s="41"/>
      <c r="K15" t="s">
        <v>42</v>
      </c>
    </row>
    <row r="16" spans="2:11" ht="15" customHeight="1">
      <c r="E16" s="35"/>
      <c r="H16" s="35"/>
      <c r="J16" s="43"/>
      <c r="K16" s="31" t="str">
        <f>H8</f>
        <v>Šilhan Matěj</v>
      </c>
    </row>
    <row r="17" spans="1:11" ht="15" customHeight="1" thickBot="1">
      <c r="H17" s="35"/>
      <c r="J17" s="43"/>
      <c r="K17" s="33"/>
    </row>
    <row r="18" spans="1:11" ht="15" customHeight="1">
      <c r="A18" s="14"/>
      <c r="B18" s="31" t="str">
        <f>[5]výsledek!B4</f>
        <v>Štaffl Jan</v>
      </c>
      <c r="J18" s="41"/>
      <c r="K18" s="44">
        <v>11.7</v>
      </c>
    </row>
    <row r="19" spans="1:11" ht="15" customHeight="1" thickBot="1">
      <c r="B19" s="33"/>
      <c r="J19" s="38"/>
      <c r="K19" s="45" t="s">
        <v>43</v>
      </c>
    </row>
    <row r="20" spans="1:11" ht="15" customHeight="1">
      <c r="A20" s="14"/>
      <c r="C20" s="36"/>
      <c r="D20" s="37"/>
      <c r="E20" s="31" t="str">
        <f>B18</f>
        <v>Štaffl Jan</v>
      </c>
      <c r="J20" s="43"/>
      <c r="K20" s="31" t="str">
        <f>H24</f>
        <v>Štaffl Jan</v>
      </c>
    </row>
    <row r="21" spans="1:11" ht="15" customHeight="1" thickBot="1">
      <c r="C21" s="38"/>
      <c r="D21" s="39"/>
      <c r="E21" s="33"/>
      <c r="J21" s="43"/>
      <c r="K21" s="33"/>
    </row>
    <row r="22" spans="1:11" ht="15" customHeight="1">
      <c r="B22" s="31" t="str">
        <f>[5]výsledek!B8</f>
        <v>Zemanovič Ladislav</v>
      </c>
      <c r="E22" s="46">
        <v>13.2</v>
      </c>
      <c r="J22" s="41"/>
    </row>
    <row r="23" spans="1:11" ht="15" customHeight="1" thickBot="1">
      <c r="B23" s="33"/>
      <c r="F23" s="41"/>
      <c r="J23" s="41"/>
      <c r="K23" t="s">
        <v>44</v>
      </c>
    </row>
    <row r="24" spans="1:11" ht="15" customHeight="1">
      <c r="E24" s="35"/>
      <c r="F24" s="36"/>
      <c r="G24" s="37"/>
      <c r="H24" s="31" t="str">
        <f>E20</f>
        <v>Štaffl Jan</v>
      </c>
      <c r="J24" s="41"/>
      <c r="K24" s="31" t="str">
        <f>E12</f>
        <v>Kováč Dominik</v>
      </c>
    </row>
    <row r="25" spans="1:11" ht="15" customHeight="1" thickBot="1">
      <c r="F25" s="38"/>
      <c r="G25" s="39"/>
      <c r="H25" s="33"/>
      <c r="I25" s="47"/>
      <c r="K25" s="33"/>
    </row>
    <row r="26" spans="1:11" ht="15" customHeight="1">
      <c r="A26" s="14"/>
      <c r="B26" s="31" t="str">
        <f>[5]výsledek!B2</f>
        <v>Bufka Filip</v>
      </c>
      <c r="F26" s="41"/>
      <c r="H26" s="40">
        <v>13.9</v>
      </c>
    </row>
    <row r="27" spans="1:11" ht="15" customHeight="1" thickBot="1">
      <c r="B27" s="33"/>
      <c r="F27" s="41"/>
      <c r="K27" t="s">
        <v>44</v>
      </c>
    </row>
    <row r="28" spans="1:11" ht="15" customHeight="1">
      <c r="C28" s="36"/>
      <c r="D28" s="37"/>
      <c r="E28" s="31" t="str">
        <f>B30</f>
        <v>Moura de Andrade Daniel</v>
      </c>
      <c r="K28" s="31" t="str">
        <f>E28</f>
        <v>Moura de Andrade Daniel</v>
      </c>
    </row>
    <row r="29" spans="1:11" ht="15" customHeight="1" thickBot="1">
      <c r="C29" s="38"/>
      <c r="D29" s="39"/>
      <c r="E29" s="33"/>
      <c r="K29" s="33"/>
    </row>
    <row r="30" spans="1:11" ht="15" customHeight="1">
      <c r="B30" s="31" t="str">
        <f>[5]výsledek!B5</f>
        <v>Moura de Andrade Daniel</v>
      </c>
      <c r="E30" s="40">
        <v>2.4</v>
      </c>
    </row>
    <row r="31" spans="1:11" ht="15" customHeight="1" thickBot="1">
      <c r="B31" s="33"/>
    </row>
    <row r="32" spans="1:11" ht="15" customHeight="1"/>
    <row r="33" ht="15" customHeight="1"/>
  </sheetData>
  <mergeCells count="26">
    <mergeCell ref="B30:B31"/>
    <mergeCell ref="F24:G24"/>
    <mergeCell ref="H24:H25"/>
    <mergeCell ref="K24:K25"/>
    <mergeCell ref="B26:B27"/>
    <mergeCell ref="C28:D28"/>
    <mergeCell ref="E28:E29"/>
    <mergeCell ref="K28:K29"/>
    <mergeCell ref="K16:K17"/>
    <mergeCell ref="B18:B19"/>
    <mergeCell ref="C20:D20"/>
    <mergeCell ref="E20:E21"/>
    <mergeCell ref="K20:K21"/>
    <mergeCell ref="B22:B23"/>
    <mergeCell ref="F8:G8"/>
    <mergeCell ref="H8:H9"/>
    <mergeCell ref="B10:B11"/>
    <mergeCell ref="C12:D12"/>
    <mergeCell ref="E12:E13"/>
    <mergeCell ref="B14:B15"/>
    <mergeCell ref="B2:B3"/>
    <mergeCell ref="H2:K2"/>
    <mergeCell ref="H3:K4"/>
    <mergeCell ref="C4:D4"/>
    <mergeCell ref="E4:E5"/>
    <mergeCell ref="B6:B7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B1:V28"/>
  <sheetViews>
    <sheetView topLeftCell="A7" workbookViewId="0">
      <selection activeCell="Z16" sqref="Z16"/>
    </sheetView>
  </sheetViews>
  <sheetFormatPr defaultRowHeight="14.5"/>
  <cols>
    <col min="1" max="1" width="1.453125" customWidth="1"/>
    <col min="2" max="16" width="4.7265625" customWidth="1"/>
    <col min="17" max="17" width="3.26953125" customWidth="1"/>
    <col min="18" max="18" width="3.7265625" customWidth="1"/>
    <col min="19" max="19" width="3.26953125" customWidth="1"/>
    <col min="20" max="20" width="3.453125" customWidth="1"/>
    <col min="21" max="22" width="4.08984375" customWidth="1"/>
  </cols>
  <sheetData>
    <row r="1" spans="2:22" ht="15" thickBot="1"/>
    <row r="2" spans="2:22" ht="15.5">
      <c r="B2" s="2" t="s">
        <v>0</v>
      </c>
      <c r="C2" s="3"/>
      <c r="D2" s="4"/>
      <c r="E2" s="5" t="str">
        <f>B4</f>
        <v>Lešták Ladislav</v>
      </c>
      <c r="F2" s="6"/>
      <c r="G2" s="7"/>
      <c r="H2" s="5" t="str">
        <f>B6</f>
        <v>Vodenka Martin Jan</v>
      </c>
      <c r="I2" s="6"/>
      <c r="J2" s="7"/>
      <c r="K2" s="5" t="str">
        <f>B8</f>
        <v>Zápotocký David</v>
      </c>
      <c r="L2" s="6"/>
      <c r="M2" s="7"/>
      <c r="N2" s="5" t="str">
        <f>B10</f>
        <v>Doležalová Nikol</v>
      </c>
      <c r="O2" s="6"/>
      <c r="P2" s="7"/>
      <c r="Q2" s="30"/>
    </row>
    <row r="3" spans="2:22" ht="16" thickBot="1">
      <c r="B3" s="8" t="s">
        <v>27</v>
      </c>
      <c r="C3" s="9"/>
      <c r="D3" s="10" t="s">
        <v>28</v>
      </c>
      <c r="E3" s="11">
        <f>B5</f>
        <v>0</v>
      </c>
      <c r="F3" s="12"/>
      <c r="G3" s="13"/>
      <c r="H3" s="11">
        <f>B7</f>
        <v>0</v>
      </c>
      <c r="I3" s="12"/>
      <c r="J3" s="13"/>
      <c r="K3" s="11">
        <f>B9</f>
        <v>0</v>
      </c>
      <c r="L3" s="12"/>
      <c r="M3" s="13"/>
      <c r="N3" s="11">
        <f>B11</f>
        <v>0</v>
      </c>
      <c r="O3" s="12"/>
      <c r="P3" s="13"/>
      <c r="Q3" s="30"/>
      <c r="R3" t="s">
        <v>2</v>
      </c>
      <c r="S3" s="14"/>
      <c r="U3" s="14"/>
      <c r="V3" s="14"/>
    </row>
    <row r="4" spans="2:22" ht="15.5">
      <c r="B4" s="5" t="str">
        <f>[6]seznam!B1</f>
        <v>Lešták Ladislav</v>
      </c>
      <c r="C4" s="6"/>
      <c r="D4" s="7"/>
      <c r="E4" s="16"/>
      <c r="F4" s="17"/>
      <c r="G4" s="18"/>
      <c r="H4" s="19" t="s">
        <v>5</v>
      </c>
      <c r="I4" s="20" t="s">
        <v>6</v>
      </c>
      <c r="J4" s="21" t="s">
        <v>7</v>
      </c>
      <c r="K4" s="19" t="s">
        <v>5</v>
      </c>
      <c r="L4" s="20" t="s">
        <v>6</v>
      </c>
      <c r="M4" s="21" t="s">
        <v>7</v>
      </c>
      <c r="N4" s="19" t="s">
        <v>5</v>
      </c>
      <c r="O4" s="20" t="s">
        <v>6</v>
      </c>
      <c r="P4" s="21" t="s">
        <v>7</v>
      </c>
      <c r="Q4" s="30">
        <v>6</v>
      </c>
      <c r="R4" s="14">
        <v>4</v>
      </c>
      <c r="S4" s="14">
        <v>1</v>
      </c>
      <c r="T4" t="s">
        <v>8</v>
      </c>
      <c r="U4" s="14"/>
      <c r="V4" s="14"/>
    </row>
    <row r="5" spans="2:22" ht="16" thickBot="1">
      <c r="B5" s="11"/>
      <c r="C5" s="12"/>
      <c r="D5" s="13"/>
      <c r="E5" s="22"/>
      <c r="F5" s="23"/>
      <c r="G5" s="24"/>
      <c r="H5" s="25" t="s">
        <v>37</v>
      </c>
      <c r="I5" s="26" t="s">
        <v>14</v>
      </c>
      <c r="J5" s="27"/>
      <c r="K5" s="25" t="s">
        <v>32</v>
      </c>
      <c r="L5" s="26" t="s">
        <v>32</v>
      </c>
      <c r="M5" s="27"/>
      <c r="N5" s="25" t="s">
        <v>10</v>
      </c>
      <c r="O5" s="26" t="s">
        <v>14</v>
      </c>
      <c r="P5" s="27"/>
      <c r="Q5" s="30"/>
      <c r="R5" s="14">
        <v>3</v>
      </c>
      <c r="S5" s="14">
        <v>2</v>
      </c>
      <c r="T5" t="s">
        <v>8</v>
      </c>
      <c r="U5" s="14"/>
      <c r="V5" s="14"/>
    </row>
    <row r="6" spans="2:22" ht="15.5" customHeight="1">
      <c r="B6" s="5" t="str">
        <f>[6]seznam!B4</f>
        <v>Vodenka Martin Jan</v>
      </c>
      <c r="C6" s="6"/>
      <c r="D6" s="7"/>
      <c r="E6" s="19" t="s">
        <v>7</v>
      </c>
      <c r="F6" s="20" t="s">
        <v>6</v>
      </c>
      <c r="G6" s="21" t="s">
        <v>5</v>
      </c>
      <c r="H6" s="16"/>
      <c r="I6" s="17"/>
      <c r="J6" s="18"/>
      <c r="K6" s="19" t="s">
        <v>5</v>
      </c>
      <c r="L6" s="20" t="s">
        <v>6</v>
      </c>
      <c r="M6" s="21" t="s">
        <v>7</v>
      </c>
      <c r="N6" s="19" t="s">
        <v>5</v>
      </c>
      <c r="O6" s="20" t="s">
        <v>6</v>
      </c>
      <c r="P6" s="21" t="s">
        <v>7</v>
      </c>
      <c r="Q6" s="30">
        <v>4</v>
      </c>
      <c r="R6" s="14">
        <v>1</v>
      </c>
      <c r="S6" s="14">
        <v>3</v>
      </c>
      <c r="T6" t="s">
        <v>8</v>
      </c>
      <c r="U6" s="14"/>
      <c r="V6" s="14"/>
    </row>
    <row r="7" spans="2:22" ht="16" thickBot="1">
      <c r="B7" s="11"/>
      <c r="C7" s="12"/>
      <c r="D7" s="13"/>
      <c r="E7" s="25" t="s">
        <v>40</v>
      </c>
      <c r="F7" s="26" t="s">
        <v>18</v>
      </c>
      <c r="G7" s="27"/>
      <c r="H7" s="22"/>
      <c r="I7" s="23"/>
      <c r="J7" s="24"/>
      <c r="K7" s="25" t="s">
        <v>32</v>
      </c>
      <c r="L7" s="26" t="s">
        <v>45</v>
      </c>
      <c r="M7" s="27"/>
      <c r="N7" s="25" t="s">
        <v>29</v>
      </c>
      <c r="O7" s="26" t="s">
        <v>11</v>
      </c>
      <c r="P7" s="27"/>
      <c r="Q7" s="30"/>
      <c r="R7" s="14">
        <v>2</v>
      </c>
      <c r="S7" s="14">
        <v>4</v>
      </c>
      <c r="T7" t="s">
        <v>8</v>
      </c>
      <c r="U7" s="14"/>
      <c r="V7" s="14"/>
    </row>
    <row r="8" spans="2:22" ht="15.5" customHeight="1">
      <c r="B8" s="5" t="str">
        <f>[6]seznam!B5</f>
        <v>Zápotocký David</v>
      </c>
      <c r="C8" s="6"/>
      <c r="D8" s="7"/>
      <c r="E8" s="19" t="s">
        <v>7</v>
      </c>
      <c r="F8" s="20" t="s">
        <v>6</v>
      </c>
      <c r="G8" s="21" t="s">
        <v>5</v>
      </c>
      <c r="H8" s="19" t="s">
        <v>7</v>
      </c>
      <c r="I8" s="20" t="s">
        <v>6</v>
      </c>
      <c r="J8" s="21" t="s">
        <v>5</v>
      </c>
      <c r="K8" s="16"/>
      <c r="L8" s="17"/>
      <c r="M8" s="18"/>
      <c r="N8" s="19" t="s">
        <v>5</v>
      </c>
      <c r="O8" s="20" t="s">
        <v>6</v>
      </c>
      <c r="P8" s="21" t="s">
        <v>7</v>
      </c>
      <c r="Q8" s="30">
        <v>2</v>
      </c>
      <c r="R8" s="14">
        <v>2</v>
      </c>
      <c r="S8" s="14">
        <v>1</v>
      </c>
      <c r="T8" t="s">
        <v>8</v>
      </c>
      <c r="U8" s="14"/>
      <c r="V8" s="14"/>
    </row>
    <row r="9" spans="2:22" ht="16" thickBot="1">
      <c r="B9" s="11"/>
      <c r="C9" s="12"/>
      <c r="D9" s="13"/>
      <c r="E9" s="25" t="s">
        <v>31</v>
      </c>
      <c r="F9" s="26" t="s">
        <v>31</v>
      </c>
      <c r="G9" s="27"/>
      <c r="H9" s="25" t="s">
        <v>31</v>
      </c>
      <c r="I9" s="26" t="s">
        <v>46</v>
      </c>
      <c r="J9" s="27"/>
      <c r="K9" s="22"/>
      <c r="L9" s="23"/>
      <c r="M9" s="24"/>
      <c r="N9" s="25" t="s">
        <v>5</v>
      </c>
      <c r="O9" s="26" t="s">
        <v>29</v>
      </c>
      <c r="P9" s="27"/>
      <c r="Q9" s="30"/>
      <c r="R9" s="14">
        <v>4</v>
      </c>
      <c r="S9" s="14">
        <v>3</v>
      </c>
      <c r="U9" s="14"/>
      <c r="V9" s="14"/>
    </row>
    <row r="10" spans="2:22" ht="15.5" customHeight="1">
      <c r="B10" s="5" t="str">
        <f>[6]seznam!B8</f>
        <v>Doležalová Nikol</v>
      </c>
      <c r="C10" s="6"/>
      <c r="D10" s="7"/>
      <c r="E10" s="19" t="s">
        <v>7</v>
      </c>
      <c r="F10" s="20" t="s">
        <v>6</v>
      </c>
      <c r="G10" s="21" t="s">
        <v>5</v>
      </c>
      <c r="H10" s="19" t="s">
        <v>7</v>
      </c>
      <c r="I10" s="20" t="s">
        <v>6</v>
      </c>
      <c r="J10" s="21" t="s">
        <v>5</v>
      </c>
      <c r="K10" s="19" t="s">
        <v>7</v>
      </c>
      <c r="L10" s="20" t="s">
        <v>6</v>
      </c>
      <c r="M10" s="21" t="s">
        <v>5</v>
      </c>
      <c r="N10" s="16"/>
      <c r="O10" s="17"/>
      <c r="P10" s="18"/>
      <c r="Q10" s="30">
        <v>0</v>
      </c>
      <c r="U10" s="14"/>
      <c r="V10" s="14"/>
    </row>
    <row r="11" spans="2:22" ht="16" thickBot="1">
      <c r="B11" s="11"/>
      <c r="C11" s="12"/>
      <c r="D11" s="13"/>
      <c r="E11" s="25" t="s">
        <v>16</v>
      </c>
      <c r="F11" s="26" t="s">
        <v>18</v>
      </c>
      <c r="G11" s="27"/>
      <c r="H11" s="25" t="s">
        <v>30</v>
      </c>
      <c r="I11" s="26" t="s">
        <v>17</v>
      </c>
      <c r="J11" s="27"/>
      <c r="K11" s="25" t="s">
        <v>34</v>
      </c>
      <c r="L11" s="26" t="s">
        <v>30</v>
      </c>
      <c r="M11" s="27"/>
      <c r="N11" s="22"/>
      <c r="O11" s="23"/>
      <c r="P11" s="24"/>
      <c r="Q11" s="30"/>
      <c r="U11" s="14"/>
      <c r="V11" s="14"/>
    </row>
    <row r="12" spans="2:22" ht="15.5" customHeight="1">
      <c r="Q12" s="30"/>
      <c r="U12" s="14"/>
      <c r="V12" s="14"/>
    </row>
    <row r="13" spans="2:22">
      <c r="Q13" s="30"/>
    </row>
    <row r="14" spans="2:22">
      <c r="Q14" s="30"/>
    </row>
    <row r="15" spans="2:22">
      <c r="Q15" s="30"/>
    </row>
    <row r="16" spans="2:22" ht="15" thickBot="1">
      <c r="Q16" s="30"/>
    </row>
    <row r="17" spans="2:22" ht="15.5">
      <c r="B17" s="2" t="s">
        <v>0</v>
      </c>
      <c r="C17" s="3"/>
      <c r="D17" s="4"/>
      <c r="E17" s="5" t="str">
        <f>B19</f>
        <v>Wágner Adam</v>
      </c>
      <c r="F17" s="6"/>
      <c r="G17" s="7"/>
      <c r="H17" s="5" t="str">
        <f>B21</f>
        <v>Bado Lukáš</v>
      </c>
      <c r="I17" s="6"/>
      <c r="J17" s="7"/>
      <c r="K17" s="5" t="str">
        <f>B23</f>
        <v>Samek Dominik</v>
      </c>
      <c r="L17" s="6"/>
      <c r="M17" s="7"/>
      <c r="N17" s="5" t="str">
        <f>B25</f>
        <v>Štěříková Natalie</v>
      </c>
      <c r="O17" s="6"/>
      <c r="P17" s="7"/>
      <c r="Q17" s="30"/>
    </row>
    <row r="18" spans="2:22" ht="16" thickBot="1">
      <c r="B18" s="8" t="s">
        <v>27</v>
      </c>
      <c r="C18" s="9"/>
      <c r="D18" s="10" t="s">
        <v>36</v>
      </c>
      <c r="E18" s="11">
        <f>B20</f>
        <v>0</v>
      </c>
      <c r="F18" s="12"/>
      <c r="G18" s="13"/>
      <c r="H18" s="11">
        <f>B22</f>
        <v>0</v>
      </c>
      <c r="I18" s="12"/>
      <c r="J18" s="13"/>
      <c r="K18" s="11">
        <f>B24</f>
        <v>0</v>
      </c>
      <c r="L18" s="12"/>
      <c r="M18" s="13"/>
      <c r="N18" s="11">
        <f>B26</f>
        <v>0</v>
      </c>
      <c r="O18" s="12"/>
      <c r="P18" s="13"/>
      <c r="Q18" s="30"/>
      <c r="R18" t="s">
        <v>2</v>
      </c>
      <c r="S18" s="14"/>
      <c r="U18" s="14"/>
      <c r="V18" s="14"/>
    </row>
    <row r="19" spans="2:22" ht="15.5" customHeight="1">
      <c r="B19" s="5" t="str">
        <f>[6]seznam!B2</f>
        <v>Wágner Adam</v>
      </c>
      <c r="C19" s="6"/>
      <c r="D19" s="7"/>
      <c r="E19" s="16"/>
      <c r="F19" s="17"/>
      <c r="G19" s="18"/>
      <c r="H19" s="19" t="s">
        <v>5</v>
      </c>
      <c r="I19" s="20" t="s">
        <v>6</v>
      </c>
      <c r="J19" s="21" t="s">
        <v>7</v>
      </c>
      <c r="K19" s="19" t="s">
        <v>5</v>
      </c>
      <c r="L19" s="20" t="s">
        <v>6</v>
      </c>
      <c r="M19" s="21" t="s">
        <v>7</v>
      </c>
      <c r="N19" s="19" t="s">
        <v>7</v>
      </c>
      <c r="O19" s="20" t="s">
        <v>6</v>
      </c>
      <c r="P19" s="21" t="s">
        <v>5</v>
      </c>
      <c r="Q19" s="30">
        <v>4</v>
      </c>
      <c r="R19" s="14">
        <v>4</v>
      </c>
      <c r="S19" s="14">
        <v>1</v>
      </c>
      <c r="T19" t="s">
        <v>8</v>
      </c>
      <c r="U19" s="14"/>
      <c r="V19" s="14"/>
    </row>
    <row r="20" spans="2:22" ht="16" thickBot="1">
      <c r="B20" s="11"/>
      <c r="C20" s="12"/>
      <c r="D20" s="13"/>
      <c r="E20" s="22"/>
      <c r="F20" s="23"/>
      <c r="G20" s="24"/>
      <c r="H20" s="25" t="s">
        <v>11</v>
      </c>
      <c r="I20" s="26" t="s">
        <v>19</v>
      </c>
      <c r="J20" s="27"/>
      <c r="K20" s="25" t="s">
        <v>29</v>
      </c>
      <c r="L20" s="26" t="s">
        <v>22</v>
      </c>
      <c r="M20" s="27"/>
      <c r="N20" s="25" t="s">
        <v>38</v>
      </c>
      <c r="O20" s="26" t="s">
        <v>17</v>
      </c>
      <c r="P20" s="27"/>
      <c r="Q20" s="30"/>
      <c r="R20" s="14">
        <v>3</v>
      </c>
      <c r="S20" s="14">
        <v>2</v>
      </c>
      <c r="T20" t="s">
        <v>8</v>
      </c>
      <c r="U20" s="14"/>
      <c r="V20" s="14"/>
    </row>
    <row r="21" spans="2:22" ht="15.5" customHeight="1">
      <c r="B21" s="5" t="str">
        <f>[6]seznam!B3</f>
        <v>Bado Lukáš</v>
      </c>
      <c r="C21" s="6"/>
      <c r="D21" s="7"/>
      <c r="E21" s="19" t="s">
        <v>7</v>
      </c>
      <c r="F21" s="20" t="s">
        <v>6</v>
      </c>
      <c r="G21" s="21" t="s">
        <v>5</v>
      </c>
      <c r="H21" s="16"/>
      <c r="I21" s="17"/>
      <c r="J21" s="18"/>
      <c r="K21" s="19" t="s">
        <v>5</v>
      </c>
      <c r="L21" s="20" t="s">
        <v>6</v>
      </c>
      <c r="M21" s="21" t="s">
        <v>24</v>
      </c>
      <c r="N21" s="19" t="s">
        <v>7</v>
      </c>
      <c r="O21" s="20" t="s">
        <v>6</v>
      </c>
      <c r="P21" s="21" t="s">
        <v>5</v>
      </c>
      <c r="Q21" s="30">
        <v>2</v>
      </c>
      <c r="R21" s="14">
        <v>1</v>
      </c>
      <c r="S21" s="14">
        <v>3</v>
      </c>
      <c r="T21" t="s">
        <v>8</v>
      </c>
      <c r="U21" s="14"/>
      <c r="V21" s="14"/>
    </row>
    <row r="22" spans="2:22" ht="16" thickBot="1">
      <c r="B22" s="11"/>
      <c r="C22" s="12"/>
      <c r="D22" s="13"/>
      <c r="E22" s="25" t="s">
        <v>17</v>
      </c>
      <c r="F22" s="26" t="s">
        <v>25</v>
      </c>
      <c r="G22" s="27"/>
      <c r="H22" s="22"/>
      <c r="I22" s="23"/>
      <c r="J22" s="24"/>
      <c r="K22" s="25" t="s">
        <v>13</v>
      </c>
      <c r="L22" s="26" t="s">
        <v>33</v>
      </c>
      <c r="M22" s="26" t="s">
        <v>11</v>
      </c>
      <c r="N22" s="25" t="s">
        <v>18</v>
      </c>
      <c r="O22" s="26" t="s">
        <v>30</v>
      </c>
      <c r="P22" s="27"/>
      <c r="Q22" s="30"/>
      <c r="R22" s="14">
        <v>2</v>
      </c>
      <c r="S22" s="14">
        <v>4</v>
      </c>
      <c r="T22" t="s">
        <v>8</v>
      </c>
      <c r="U22" s="14"/>
      <c r="V22" s="14"/>
    </row>
    <row r="23" spans="2:22" ht="15.5" customHeight="1">
      <c r="B23" s="5" t="str">
        <f>[6]seznam!B6</f>
        <v>Samek Dominik</v>
      </c>
      <c r="C23" s="6"/>
      <c r="D23" s="7"/>
      <c r="E23" s="19" t="s">
        <v>7</v>
      </c>
      <c r="F23" s="20" t="s">
        <v>6</v>
      </c>
      <c r="G23" s="21" t="s">
        <v>5</v>
      </c>
      <c r="H23" s="19" t="s">
        <v>24</v>
      </c>
      <c r="I23" s="20" t="s">
        <v>6</v>
      </c>
      <c r="J23" s="21" t="s">
        <v>5</v>
      </c>
      <c r="K23" s="16"/>
      <c r="L23" s="17"/>
      <c r="M23" s="18"/>
      <c r="N23" s="19" t="s">
        <v>7</v>
      </c>
      <c r="O23" s="20" t="s">
        <v>6</v>
      </c>
      <c r="P23" s="21" t="s">
        <v>5</v>
      </c>
      <c r="Q23" s="30">
        <v>1</v>
      </c>
      <c r="R23" s="14">
        <v>2</v>
      </c>
      <c r="S23" s="14">
        <v>1</v>
      </c>
      <c r="T23" t="s">
        <v>8</v>
      </c>
      <c r="U23" s="14"/>
      <c r="V23" s="14"/>
    </row>
    <row r="24" spans="2:22" ht="16" thickBot="1">
      <c r="B24" s="11"/>
      <c r="C24" s="12"/>
      <c r="D24" s="13"/>
      <c r="E24" s="25" t="s">
        <v>30</v>
      </c>
      <c r="F24" s="26" t="s">
        <v>12</v>
      </c>
      <c r="G24" s="27"/>
      <c r="H24" s="25" t="s">
        <v>23</v>
      </c>
      <c r="I24" s="26" t="s">
        <v>35</v>
      </c>
      <c r="J24" s="26" t="s">
        <v>17</v>
      </c>
      <c r="K24" s="22"/>
      <c r="L24" s="23"/>
      <c r="M24" s="24"/>
      <c r="N24" s="25" t="s">
        <v>30</v>
      </c>
      <c r="O24" s="26" t="s">
        <v>16</v>
      </c>
      <c r="P24" s="27"/>
      <c r="Q24" s="30"/>
      <c r="R24" s="14">
        <v>4</v>
      </c>
      <c r="S24" s="14">
        <v>3</v>
      </c>
      <c r="U24" s="14"/>
      <c r="V24" s="14"/>
    </row>
    <row r="25" spans="2:22" ht="15.5" customHeight="1">
      <c r="B25" s="5" t="str">
        <f>[6]seznam!B7</f>
        <v>Štěříková Natalie</v>
      </c>
      <c r="C25" s="6"/>
      <c r="D25" s="7"/>
      <c r="E25" s="19" t="s">
        <v>5</v>
      </c>
      <c r="F25" s="20" t="s">
        <v>6</v>
      </c>
      <c r="G25" s="21" t="s">
        <v>7</v>
      </c>
      <c r="H25" s="19" t="s">
        <v>5</v>
      </c>
      <c r="I25" s="20" t="s">
        <v>6</v>
      </c>
      <c r="J25" s="21" t="s">
        <v>7</v>
      </c>
      <c r="K25" s="19" t="s">
        <v>5</v>
      </c>
      <c r="L25" s="20" t="s">
        <v>6</v>
      </c>
      <c r="M25" s="21" t="s">
        <v>7</v>
      </c>
      <c r="N25" s="16"/>
      <c r="O25" s="17"/>
      <c r="P25" s="18"/>
      <c r="Q25" s="30">
        <v>6</v>
      </c>
      <c r="U25" s="14"/>
      <c r="V25" s="14"/>
    </row>
    <row r="26" spans="2:22" ht="16" thickBot="1">
      <c r="B26" s="11"/>
      <c r="C26" s="12"/>
      <c r="D26" s="13"/>
      <c r="E26" s="25" t="s">
        <v>39</v>
      </c>
      <c r="F26" s="26" t="s">
        <v>11</v>
      </c>
      <c r="G26" s="27"/>
      <c r="H26" s="25" t="s">
        <v>14</v>
      </c>
      <c r="I26" s="26" t="s">
        <v>29</v>
      </c>
      <c r="J26" s="27"/>
      <c r="K26" s="25" t="s">
        <v>29</v>
      </c>
      <c r="L26" s="26" t="s">
        <v>10</v>
      </c>
      <c r="M26" s="27"/>
      <c r="N26" s="22"/>
      <c r="O26" s="23"/>
      <c r="P26" s="24"/>
      <c r="Q26" s="30"/>
      <c r="U26" s="14"/>
      <c r="V26" s="14"/>
    </row>
    <row r="27" spans="2:22" ht="15.5" customHeight="1">
      <c r="Q27" s="30"/>
      <c r="U27" s="14"/>
      <c r="V27" s="14"/>
    </row>
    <row r="28" spans="2:22">
      <c r="Q28" s="30"/>
    </row>
  </sheetData>
  <mergeCells count="24">
    <mergeCell ref="B21:D22"/>
    <mergeCell ref="H21:J22"/>
    <mergeCell ref="B23:D24"/>
    <mergeCell ref="K23:M24"/>
    <mergeCell ref="B25:D26"/>
    <mergeCell ref="N25:P26"/>
    <mergeCell ref="E17:G18"/>
    <mergeCell ref="H17:J18"/>
    <mergeCell ref="K17:M18"/>
    <mergeCell ref="N17:P18"/>
    <mergeCell ref="B19:D20"/>
    <mergeCell ref="E19:G20"/>
    <mergeCell ref="B6:D7"/>
    <mergeCell ref="H6:J7"/>
    <mergeCell ref="B8:D9"/>
    <mergeCell ref="K8:M9"/>
    <mergeCell ref="B10:D11"/>
    <mergeCell ref="N10:P11"/>
    <mergeCell ref="E2:G3"/>
    <mergeCell ref="H2:J3"/>
    <mergeCell ref="K2:M3"/>
    <mergeCell ref="N2:P3"/>
    <mergeCell ref="B4:D5"/>
    <mergeCell ref="E4:G5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B1:K41"/>
  <sheetViews>
    <sheetView topLeftCell="A7" workbookViewId="0">
      <selection activeCell="F22" sqref="F22"/>
    </sheetView>
  </sheetViews>
  <sheetFormatPr defaultRowHeight="14.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  <col min="21" max="21" width="9.1796875" customWidth="1"/>
  </cols>
  <sheetData>
    <row r="1" spans="2:11" ht="15" thickBot="1"/>
    <row r="2" spans="2:11" ht="15.75" customHeight="1">
      <c r="B2" s="31" t="str">
        <f>[6]výsledek!B1</f>
        <v>Lešták Ladislav</v>
      </c>
      <c r="G2" s="32"/>
      <c r="H2" s="32"/>
      <c r="I2" s="32"/>
      <c r="J2" s="32"/>
      <c r="K2" s="55"/>
    </row>
    <row r="3" spans="2:11" ht="15.75" customHeight="1" thickBot="1">
      <c r="B3" s="33"/>
      <c r="C3" s="34"/>
      <c r="D3" s="34"/>
      <c r="G3" s="32"/>
      <c r="H3" s="32"/>
      <c r="I3" s="32"/>
      <c r="J3" s="32"/>
      <c r="K3" s="55"/>
    </row>
    <row r="4" spans="2:11" ht="15.75" customHeight="1">
      <c r="B4" s="35"/>
      <c r="C4" s="36"/>
      <c r="D4" s="37"/>
      <c r="E4" s="31" t="str">
        <f>B2</f>
        <v>Lešták Ladislav</v>
      </c>
      <c r="H4" s="55"/>
      <c r="I4" s="55"/>
      <c r="J4" s="55"/>
      <c r="K4" s="55"/>
    </row>
    <row r="5" spans="2:11" ht="15.75" customHeight="1" thickBot="1">
      <c r="C5" s="38"/>
      <c r="D5" s="39"/>
      <c r="E5" s="33"/>
    </row>
    <row r="6" spans="2:11" ht="15.75" customHeight="1">
      <c r="B6" s="31" t="str">
        <f>[6]výsledek!B4</f>
        <v>Bado Lukáš</v>
      </c>
      <c r="E6" s="40" t="s">
        <v>51</v>
      </c>
      <c r="F6" s="41"/>
    </row>
    <row r="7" spans="2:11" ht="15.75" customHeight="1" thickBot="1">
      <c r="B7" s="33"/>
      <c r="F7" s="41"/>
      <c r="H7" t="s">
        <v>52</v>
      </c>
    </row>
    <row r="8" spans="2:11" ht="15.75" customHeight="1">
      <c r="E8" s="35"/>
      <c r="F8" s="36"/>
      <c r="G8" s="56"/>
      <c r="H8" s="31" t="str">
        <f>E4</f>
        <v>Lešták Ladislav</v>
      </c>
    </row>
    <row r="9" spans="2:11" ht="15.75" customHeight="1" thickBot="1">
      <c r="F9" s="38"/>
      <c r="G9" s="39"/>
      <c r="H9" s="33"/>
    </row>
    <row r="10" spans="2:11" ht="15.75" customHeight="1">
      <c r="B10" s="31" t="str">
        <f>[6]výsledek!B3</f>
        <v>Wágner Adam</v>
      </c>
      <c r="F10" s="41"/>
      <c r="H10" s="44">
        <v>9.6999999999999993</v>
      </c>
    </row>
    <row r="11" spans="2:11" ht="15.75" customHeight="1" thickBot="1">
      <c r="B11" s="33"/>
      <c r="F11" s="41"/>
      <c r="H11" s="45" t="s">
        <v>53</v>
      </c>
    </row>
    <row r="12" spans="2:11" ht="15.75" customHeight="1">
      <c r="C12" s="36"/>
      <c r="D12" s="37"/>
      <c r="E12" s="31" t="str">
        <f>B14</f>
        <v>Vodenka Martin Jan</v>
      </c>
      <c r="H12" s="31" t="str">
        <f>E12</f>
        <v>Vodenka Martin Jan</v>
      </c>
    </row>
    <row r="13" spans="2:11" ht="15.75" customHeight="1" thickBot="1">
      <c r="C13" s="38"/>
      <c r="D13" s="39"/>
      <c r="E13" s="33"/>
      <c r="H13" s="33"/>
    </row>
    <row r="14" spans="2:11" ht="15.75" customHeight="1">
      <c r="B14" s="31" t="str">
        <f>[6]výsledek!B2</f>
        <v>Vodenka Martin Jan</v>
      </c>
      <c r="E14" s="40" t="s">
        <v>54</v>
      </c>
    </row>
    <row r="15" spans="2:11" ht="15.75" customHeight="1" thickBot="1">
      <c r="B15" s="33"/>
      <c r="H15" t="s">
        <v>55</v>
      </c>
    </row>
    <row r="16" spans="2:11" ht="15.75" customHeight="1">
      <c r="E16" s="35"/>
      <c r="H16" s="31" t="str">
        <f>B6</f>
        <v>Bado Lukáš</v>
      </c>
    </row>
    <row r="17" spans="2:8" ht="15.75" customHeight="1" thickBot="1">
      <c r="E17" s="35"/>
      <c r="H17" s="33"/>
    </row>
    <row r="18" spans="2:8" ht="15.75" customHeight="1">
      <c r="B18" s="35"/>
      <c r="C18" s="35"/>
      <c r="D18" s="35"/>
      <c r="E18" s="35"/>
    </row>
    <row r="19" spans="2:8" ht="15.75" customHeight="1" thickBot="1">
      <c r="B19" s="35"/>
      <c r="C19" s="35"/>
      <c r="D19" s="35"/>
      <c r="E19" s="35"/>
      <c r="H19" t="s">
        <v>55</v>
      </c>
    </row>
    <row r="20" spans="2:8" ht="15.75" customHeight="1">
      <c r="B20" s="35"/>
      <c r="C20" s="35"/>
      <c r="D20" s="35"/>
      <c r="E20" s="35"/>
      <c r="H20" s="31" t="str">
        <f>B10</f>
        <v>Wágner Adam</v>
      </c>
    </row>
    <row r="21" spans="2:8" ht="15.75" customHeight="1" thickBot="1">
      <c r="B21" s="35"/>
      <c r="C21" s="35"/>
      <c r="D21" s="35"/>
      <c r="E21" s="35"/>
      <c r="H21" s="33"/>
    </row>
    <row r="22" spans="2:8" ht="15.75" customHeight="1">
      <c r="B22" s="35"/>
      <c r="C22" s="35"/>
      <c r="D22" s="35"/>
      <c r="E22" s="35"/>
    </row>
    <row r="23" spans="2:8" ht="15.75" customHeight="1">
      <c r="B23" s="35"/>
      <c r="C23" s="35"/>
      <c r="D23" s="35"/>
      <c r="E23" s="35"/>
    </row>
    <row r="24" spans="2:8" ht="15.75" customHeight="1">
      <c r="B24" s="35"/>
      <c r="C24" s="35"/>
      <c r="D24" s="35"/>
      <c r="E24" s="35"/>
    </row>
    <row r="25" spans="2:8" ht="15.75" customHeight="1">
      <c r="B25" s="35"/>
      <c r="C25" s="35"/>
      <c r="D25" s="35"/>
      <c r="E25" s="35"/>
    </row>
    <row r="26" spans="2:8" ht="15.75" customHeight="1">
      <c r="B26" s="35"/>
      <c r="C26" s="35"/>
      <c r="D26" s="35"/>
      <c r="E26" s="35"/>
    </row>
    <row r="27" spans="2:8" ht="15.75" customHeight="1">
      <c r="B27" s="35"/>
      <c r="C27" s="35"/>
      <c r="D27" s="35"/>
      <c r="E27" s="35"/>
    </row>
    <row r="28" spans="2:8" ht="15.75" customHeight="1"/>
    <row r="29" spans="2:8" ht="15.75" customHeight="1"/>
    <row r="30" spans="2:8" ht="15.75" customHeight="1"/>
    <row r="31" spans="2:8" ht="15.75" customHeight="1"/>
    <row r="32" spans="2:8" ht="15.75" customHeight="1"/>
    <row r="33" ht="15.7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</sheetData>
  <mergeCells count="14">
    <mergeCell ref="H20:H21"/>
    <mergeCell ref="B10:B11"/>
    <mergeCell ref="C12:D12"/>
    <mergeCell ref="E12:E13"/>
    <mergeCell ref="H12:H13"/>
    <mergeCell ref="B14:B15"/>
    <mergeCell ref="H16:H17"/>
    <mergeCell ref="B2:B3"/>
    <mergeCell ref="G2:J3"/>
    <mergeCell ref="C4:D4"/>
    <mergeCell ref="E4:E5"/>
    <mergeCell ref="B6:B7"/>
    <mergeCell ref="F8:G8"/>
    <mergeCell ref="H8:H9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&amp;CU 17  chlapci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B1:K41"/>
  <sheetViews>
    <sheetView topLeftCell="A7" workbookViewId="0">
      <selection activeCell="L17" sqref="L17"/>
    </sheetView>
  </sheetViews>
  <sheetFormatPr defaultRowHeight="14.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  <col min="21" max="21" width="9.1796875" customWidth="1"/>
  </cols>
  <sheetData>
    <row r="1" spans="2:11" ht="15" thickBot="1"/>
    <row r="2" spans="2:11" ht="15.75" customHeight="1">
      <c r="B2" s="31"/>
      <c r="G2" s="32"/>
      <c r="H2" s="32"/>
      <c r="I2" s="32"/>
      <c r="J2" s="32"/>
      <c r="K2" s="55"/>
    </row>
    <row r="3" spans="2:11" ht="15.75" customHeight="1" thickBot="1">
      <c r="B3" s="33"/>
      <c r="C3" s="34"/>
      <c r="D3" s="34"/>
      <c r="G3" s="32"/>
      <c r="H3" s="32"/>
      <c r="I3" s="32"/>
      <c r="J3" s="32"/>
      <c r="K3" s="55"/>
    </row>
    <row r="4" spans="2:11" ht="15.75" customHeight="1">
      <c r="B4" s="35"/>
      <c r="C4" s="36"/>
      <c r="D4" s="37"/>
      <c r="E4" s="31" t="str">
        <f>[6]výsledek!B8</f>
        <v>Štěříková Natalie</v>
      </c>
      <c r="H4" s="55"/>
      <c r="I4" s="55"/>
      <c r="J4" s="55"/>
      <c r="K4" s="55"/>
    </row>
    <row r="5" spans="2:11" ht="15.75" customHeight="1" thickBot="1">
      <c r="C5" s="38"/>
      <c r="D5" s="39"/>
      <c r="E5" s="33"/>
    </row>
    <row r="6" spans="2:11" ht="15.75" customHeight="1">
      <c r="B6" s="31"/>
      <c r="F6" s="41"/>
    </row>
    <row r="7" spans="2:11" ht="15.75" customHeight="1" thickBot="1">
      <c r="B7" s="33"/>
      <c r="F7" s="41"/>
      <c r="H7" t="s">
        <v>52</v>
      </c>
    </row>
    <row r="8" spans="2:11" ht="15.75" customHeight="1">
      <c r="E8" s="35"/>
      <c r="F8" s="36"/>
      <c r="G8" s="56"/>
      <c r="H8" s="31" t="str">
        <f>E4</f>
        <v>Štěříková Natalie</v>
      </c>
    </row>
    <row r="9" spans="2:11" ht="15.75" customHeight="1" thickBot="1">
      <c r="F9" s="38"/>
      <c r="G9" s="39"/>
      <c r="H9" s="33"/>
    </row>
    <row r="10" spans="2:11" ht="15.75" customHeight="1">
      <c r="B10" s="31"/>
      <c r="F10" s="41"/>
      <c r="H10" s="44">
        <v>4.2</v>
      </c>
    </row>
    <row r="11" spans="2:11" ht="15.75" customHeight="1" thickBot="1">
      <c r="B11" s="33"/>
      <c r="F11" s="41"/>
      <c r="H11" s="45" t="s">
        <v>53</v>
      </c>
    </row>
    <row r="12" spans="2:11" ht="15.75" customHeight="1">
      <c r="C12" s="36"/>
      <c r="D12" s="37"/>
      <c r="E12" s="31" t="str">
        <f>[6]výsledek!B9</f>
        <v>Doležalová Nikol</v>
      </c>
      <c r="H12" s="31" t="str">
        <f>E12</f>
        <v>Doležalová Nikol</v>
      </c>
    </row>
    <row r="13" spans="2:11" ht="15.75" customHeight="1" thickBot="1">
      <c r="C13" s="38"/>
      <c r="D13" s="39"/>
      <c r="E13" s="33"/>
      <c r="H13" s="33"/>
    </row>
    <row r="14" spans="2:11" ht="15.75" customHeight="1">
      <c r="B14" s="31"/>
    </row>
    <row r="15" spans="2:11" ht="15.75" customHeight="1" thickBot="1">
      <c r="B15" s="33"/>
      <c r="H15" t="s">
        <v>55</v>
      </c>
    </row>
    <row r="16" spans="2:11" ht="15.75" customHeight="1">
      <c r="E16" s="35"/>
      <c r="H16" s="31"/>
    </row>
    <row r="17" spans="2:8" ht="15.75" customHeight="1" thickBot="1">
      <c r="E17" s="35"/>
      <c r="H17" s="33"/>
    </row>
    <row r="18" spans="2:8" ht="15.75" customHeight="1">
      <c r="B18" s="35"/>
      <c r="C18" s="35"/>
      <c r="D18" s="35"/>
      <c r="E18" s="35"/>
    </row>
    <row r="19" spans="2:8" ht="15.75" customHeight="1" thickBot="1">
      <c r="B19" s="35"/>
      <c r="C19" s="35"/>
      <c r="D19" s="35"/>
      <c r="E19" s="35"/>
      <c r="H19" t="s">
        <v>55</v>
      </c>
    </row>
    <row r="20" spans="2:8" ht="15.75" customHeight="1">
      <c r="B20" s="35"/>
      <c r="C20" s="35"/>
      <c r="D20" s="35"/>
      <c r="E20" s="35"/>
      <c r="H20" s="31"/>
    </row>
    <row r="21" spans="2:8" ht="15.75" customHeight="1" thickBot="1">
      <c r="B21" s="35"/>
      <c r="C21" s="35"/>
      <c r="D21" s="35"/>
      <c r="E21" s="35"/>
      <c r="H21" s="33"/>
    </row>
    <row r="22" spans="2:8" ht="15.75" customHeight="1">
      <c r="B22" s="35"/>
      <c r="C22" s="35"/>
      <c r="D22" s="35"/>
      <c r="E22" s="35"/>
    </row>
    <row r="23" spans="2:8" ht="15.75" customHeight="1">
      <c r="B23" s="35"/>
      <c r="C23" s="35"/>
      <c r="D23" s="35"/>
      <c r="E23" s="35"/>
    </row>
    <row r="24" spans="2:8" ht="15.75" customHeight="1">
      <c r="B24" s="35"/>
      <c r="C24" s="35"/>
      <c r="D24" s="35"/>
      <c r="E24" s="35"/>
    </row>
    <row r="25" spans="2:8" ht="15.75" customHeight="1">
      <c r="B25" s="35"/>
      <c r="C25" s="35"/>
      <c r="D25" s="35"/>
      <c r="E25" s="35"/>
    </row>
    <row r="26" spans="2:8" ht="15.75" customHeight="1">
      <c r="B26" s="35"/>
      <c r="C26" s="35"/>
      <c r="D26" s="35"/>
      <c r="E26" s="35"/>
    </row>
    <row r="27" spans="2:8" ht="15.75" customHeight="1">
      <c r="B27" s="35"/>
      <c r="C27" s="35"/>
      <c r="D27" s="35"/>
      <c r="E27" s="35"/>
    </row>
    <row r="28" spans="2:8" ht="15.75" customHeight="1"/>
    <row r="29" spans="2:8" ht="15.75" customHeight="1"/>
    <row r="30" spans="2:8" ht="15.75" customHeight="1"/>
    <row r="31" spans="2:8" ht="15.75" customHeight="1"/>
    <row r="32" spans="2:8" ht="15.75" customHeight="1"/>
    <row r="33" ht="15.7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</sheetData>
  <mergeCells count="14">
    <mergeCell ref="H20:H21"/>
    <mergeCell ref="B10:B11"/>
    <mergeCell ref="C12:D12"/>
    <mergeCell ref="E12:E13"/>
    <mergeCell ref="H12:H13"/>
    <mergeCell ref="B14:B15"/>
    <mergeCell ref="H16:H17"/>
    <mergeCell ref="B2:B3"/>
    <mergeCell ref="G2:J3"/>
    <mergeCell ref="C4:D4"/>
    <mergeCell ref="E4:E5"/>
    <mergeCell ref="B6:B7"/>
    <mergeCell ref="F8:G8"/>
    <mergeCell ref="H8:H9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&amp;CU 17  dívky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W11"/>
  <sheetViews>
    <sheetView workbookViewId="0">
      <selection activeCell="L20" sqref="L20"/>
    </sheetView>
  </sheetViews>
  <sheetFormatPr defaultRowHeight="14.5"/>
  <cols>
    <col min="1" max="1" width="1.08984375" customWidth="1"/>
    <col min="2" max="16" width="4.6328125" customWidth="1"/>
    <col min="17" max="17" width="5.453125" style="1" customWidth="1"/>
    <col min="18" max="18" width="3.81640625" customWidth="1"/>
    <col min="19" max="19" width="3" customWidth="1"/>
    <col min="20" max="20" width="2.90625" customWidth="1"/>
    <col min="21" max="21" width="23.453125" customWidth="1"/>
    <col min="22" max="22" width="30.26953125" customWidth="1"/>
    <col min="23" max="23" width="24.26953125" customWidth="1"/>
  </cols>
  <sheetData>
    <row r="1" spans="2:23" ht="15" thickBot="1"/>
    <row r="2" spans="2:23" ht="15.5" customHeight="1">
      <c r="B2" s="2" t="s">
        <v>0</v>
      </c>
      <c r="C2" s="3"/>
      <c r="D2" s="4"/>
      <c r="E2" s="5" t="str">
        <f>B4</f>
        <v>Kozák David</v>
      </c>
      <c r="F2" s="6"/>
      <c r="G2" s="7"/>
      <c r="H2" s="5" t="str">
        <f>B6</f>
        <v>Jelínek Damien</v>
      </c>
      <c r="I2" s="6"/>
      <c r="J2" s="7"/>
      <c r="K2" s="5" t="str">
        <f>B8</f>
        <v>Biedermann Heinz</v>
      </c>
      <c r="L2" s="6"/>
      <c r="M2" s="7"/>
      <c r="N2" s="5" t="str">
        <f>B10</f>
        <v>Šárka Šulková</v>
      </c>
      <c r="O2" s="6"/>
      <c r="P2" s="7"/>
      <c r="V2" t="s">
        <v>1</v>
      </c>
    </row>
    <row r="3" spans="2:23" ht="16" thickBot="1">
      <c r="B3" s="8"/>
      <c r="C3" s="9"/>
      <c r="D3" s="10"/>
      <c r="E3" s="11">
        <f>B5</f>
        <v>0</v>
      </c>
      <c r="F3" s="12"/>
      <c r="G3" s="13"/>
      <c r="H3" s="11">
        <f>B7</f>
        <v>0</v>
      </c>
      <c r="I3" s="12"/>
      <c r="J3" s="13"/>
      <c r="K3" s="11">
        <f>B9</f>
        <v>0</v>
      </c>
      <c r="L3" s="12"/>
      <c r="M3" s="13"/>
      <c r="N3" s="11">
        <f>B11</f>
        <v>0</v>
      </c>
      <c r="O3" s="12"/>
      <c r="P3" s="13"/>
      <c r="R3" t="s">
        <v>2</v>
      </c>
      <c r="S3" s="14"/>
      <c r="U3" s="15">
        <v>1</v>
      </c>
      <c r="V3" s="15" t="s">
        <v>3</v>
      </c>
      <c r="W3" s="15" t="s">
        <v>4</v>
      </c>
    </row>
    <row r="4" spans="2:23" ht="15.5">
      <c r="B4" s="5" t="str">
        <f>[1]seznam!B1</f>
        <v>Kozák David</v>
      </c>
      <c r="C4" s="6"/>
      <c r="D4" s="7"/>
      <c r="E4" s="16"/>
      <c r="F4" s="17"/>
      <c r="G4" s="18"/>
      <c r="H4" s="19" t="s">
        <v>5</v>
      </c>
      <c r="I4" s="20" t="s">
        <v>6</v>
      </c>
      <c r="J4" s="21" t="s">
        <v>7</v>
      </c>
      <c r="K4" s="19" t="s">
        <v>7</v>
      </c>
      <c r="L4" s="20" t="s">
        <v>6</v>
      </c>
      <c r="M4" s="21" t="s">
        <v>5</v>
      </c>
      <c r="N4" s="19" t="s">
        <v>5</v>
      </c>
      <c r="O4" s="20" t="s">
        <v>6</v>
      </c>
      <c r="P4" s="21" t="s">
        <v>7</v>
      </c>
      <c r="Q4" s="1">
        <v>4</v>
      </c>
      <c r="R4" s="14">
        <v>4</v>
      </c>
      <c r="S4" s="14">
        <v>1</v>
      </c>
      <c r="T4" t="s">
        <v>8</v>
      </c>
      <c r="U4" s="15">
        <v>2</v>
      </c>
      <c r="V4" s="15" t="s">
        <v>9</v>
      </c>
      <c r="W4" s="15" t="s">
        <v>4</v>
      </c>
    </row>
    <row r="5" spans="2:23" ht="16" thickBot="1">
      <c r="B5" s="11"/>
      <c r="C5" s="12"/>
      <c r="D5" s="13"/>
      <c r="E5" s="22"/>
      <c r="F5" s="23"/>
      <c r="G5" s="24"/>
      <c r="H5" s="25" t="s">
        <v>10</v>
      </c>
      <c r="I5" s="26" t="s">
        <v>11</v>
      </c>
      <c r="J5" s="27"/>
      <c r="K5" s="25" t="s">
        <v>12</v>
      </c>
      <c r="L5" s="26" t="s">
        <v>13</v>
      </c>
      <c r="M5" s="27"/>
      <c r="N5" s="25" t="s">
        <v>14</v>
      </c>
      <c r="O5" s="26" t="s">
        <v>10</v>
      </c>
      <c r="P5" s="27"/>
      <c r="R5" s="14">
        <v>3</v>
      </c>
      <c r="S5" s="14">
        <v>2</v>
      </c>
      <c r="T5" t="s">
        <v>8</v>
      </c>
      <c r="U5" s="15">
        <v>3</v>
      </c>
      <c r="V5" s="15" t="s">
        <v>15</v>
      </c>
      <c r="W5" s="15" t="s">
        <v>4</v>
      </c>
    </row>
    <row r="6" spans="2:23" ht="15.5">
      <c r="B6" s="5" t="str">
        <f>[1]seznam!B2</f>
        <v>Jelínek Damien</v>
      </c>
      <c r="C6" s="6"/>
      <c r="D6" s="7"/>
      <c r="E6" s="19" t="s">
        <v>7</v>
      </c>
      <c r="F6" s="20" t="s">
        <v>6</v>
      </c>
      <c r="G6" s="21" t="s">
        <v>5</v>
      </c>
      <c r="H6" s="16"/>
      <c r="I6" s="17"/>
      <c r="J6" s="18"/>
      <c r="K6" s="19" t="s">
        <v>7</v>
      </c>
      <c r="L6" s="20" t="s">
        <v>6</v>
      </c>
      <c r="M6" s="21" t="s">
        <v>5</v>
      </c>
      <c r="N6" s="19" t="s">
        <v>5</v>
      </c>
      <c r="O6" s="20" t="s">
        <v>6</v>
      </c>
      <c r="P6" s="21" t="s">
        <v>7</v>
      </c>
      <c r="Q6" s="1">
        <v>2</v>
      </c>
      <c r="R6" s="14">
        <v>1</v>
      </c>
      <c r="S6" s="14">
        <v>3</v>
      </c>
      <c r="T6" t="s">
        <v>8</v>
      </c>
      <c r="V6" s="28"/>
      <c r="W6" s="28"/>
    </row>
    <row r="7" spans="2:23" ht="16" thickBot="1">
      <c r="B7" s="11"/>
      <c r="C7" s="12"/>
      <c r="D7" s="13"/>
      <c r="E7" s="25" t="s">
        <v>16</v>
      </c>
      <c r="F7" s="26" t="s">
        <v>17</v>
      </c>
      <c r="G7" s="27"/>
      <c r="H7" s="22"/>
      <c r="I7" s="23"/>
      <c r="J7" s="24"/>
      <c r="K7" s="25" t="s">
        <v>16</v>
      </c>
      <c r="L7" s="26" t="s">
        <v>18</v>
      </c>
      <c r="M7" s="27"/>
      <c r="N7" s="25" t="s">
        <v>19</v>
      </c>
      <c r="O7" s="26" t="s">
        <v>14</v>
      </c>
      <c r="P7" s="27"/>
      <c r="R7" s="14">
        <v>2</v>
      </c>
      <c r="S7" s="14">
        <v>4</v>
      </c>
      <c r="T7" t="s">
        <v>8</v>
      </c>
      <c r="V7" s="29" t="s">
        <v>20</v>
      </c>
      <c r="W7" s="28"/>
    </row>
    <row r="8" spans="2:23" ht="15.5">
      <c r="B8" s="5" t="str">
        <f>[1]seznam!B3</f>
        <v>Biedermann Heinz</v>
      </c>
      <c r="C8" s="6"/>
      <c r="D8" s="7"/>
      <c r="E8" s="19" t="s">
        <v>5</v>
      </c>
      <c r="F8" s="20" t="s">
        <v>6</v>
      </c>
      <c r="G8" s="21" t="s">
        <v>7</v>
      </c>
      <c r="H8" s="19" t="s">
        <v>5</v>
      </c>
      <c r="I8" s="20" t="s">
        <v>6</v>
      </c>
      <c r="J8" s="21" t="s">
        <v>7</v>
      </c>
      <c r="K8" s="16"/>
      <c r="L8" s="17"/>
      <c r="M8" s="18"/>
      <c r="N8" s="19" t="s">
        <v>5</v>
      </c>
      <c r="O8" s="20" t="s">
        <v>6</v>
      </c>
      <c r="P8" s="21" t="s">
        <v>7</v>
      </c>
      <c r="Q8" s="1">
        <v>6</v>
      </c>
      <c r="R8" s="14">
        <v>2</v>
      </c>
      <c r="S8" s="14">
        <v>1</v>
      </c>
      <c r="T8" t="s">
        <v>8</v>
      </c>
      <c r="U8" s="15">
        <v>1</v>
      </c>
      <c r="V8" s="15" t="s">
        <v>21</v>
      </c>
      <c r="W8" s="15" t="s">
        <v>4</v>
      </c>
    </row>
    <row r="9" spans="2:23" ht="16" thickBot="1">
      <c r="B9" s="11"/>
      <c r="C9" s="12"/>
      <c r="D9" s="13"/>
      <c r="E9" s="25" t="s">
        <v>22</v>
      </c>
      <c r="F9" s="26" t="s">
        <v>23</v>
      </c>
      <c r="G9" s="27"/>
      <c r="H9" s="25" t="s">
        <v>10</v>
      </c>
      <c r="I9" s="26" t="s">
        <v>14</v>
      </c>
      <c r="J9" s="27"/>
      <c r="K9" s="22"/>
      <c r="L9" s="23"/>
      <c r="M9" s="24"/>
      <c r="N9" s="25" t="s">
        <v>24</v>
      </c>
      <c r="O9" s="26" t="s">
        <v>19</v>
      </c>
      <c r="P9" s="27"/>
      <c r="R9" s="14">
        <v>4</v>
      </c>
      <c r="S9" s="14">
        <v>3</v>
      </c>
      <c r="T9" t="s">
        <v>8</v>
      </c>
    </row>
    <row r="10" spans="2:23" ht="15.5">
      <c r="B10" s="5" t="str">
        <f>[1]seznam!B4</f>
        <v>Šárka Šulková</v>
      </c>
      <c r="C10" s="6"/>
      <c r="D10" s="7"/>
      <c r="E10" s="19" t="s">
        <v>7</v>
      </c>
      <c r="F10" s="20" t="s">
        <v>6</v>
      </c>
      <c r="G10" s="21" t="s">
        <v>5</v>
      </c>
      <c r="H10" s="19" t="s">
        <v>7</v>
      </c>
      <c r="I10" s="20" t="s">
        <v>6</v>
      </c>
      <c r="J10" s="21" t="s">
        <v>5</v>
      </c>
      <c r="K10" s="19" t="s">
        <v>7</v>
      </c>
      <c r="L10" s="20" t="s">
        <v>6</v>
      </c>
      <c r="M10" s="21" t="s">
        <v>5</v>
      </c>
      <c r="N10" s="16"/>
      <c r="O10" s="17"/>
      <c r="P10" s="18"/>
      <c r="Q10" s="1">
        <v>0</v>
      </c>
      <c r="R10" s="14"/>
      <c r="S10" s="14"/>
    </row>
    <row r="11" spans="2:23" ht="16" thickBot="1">
      <c r="B11" s="11"/>
      <c r="C11" s="12"/>
      <c r="D11" s="13"/>
      <c r="E11" s="25" t="s">
        <v>18</v>
      </c>
      <c r="F11" s="26" t="s">
        <v>16</v>
      </c>
      <c r="G11" s="27"/>
      <c r="H11" s="25" t="s">
        <v>25</v>
      </c>
      <c r="I11" s="26" t="s">
        <v>18</v>
      </c>
      <c r="J11" s="27"/>
      <c r="K11" s="25" t="s">
        <v>26</v>
      </c>
      <c r="L11" s="26" t="s">
        <v>25</v>
      </c>
      <c r="M11" s="27"/>
      <c r="N11" s="22"/>
      <c r="O11" s="23"/>
      <c r="P11" s="24"/>
      <c r="R11" s="14"/>
      <c r="S11" s="14"/>
    </row>
  </sheetData>
  <mergeCells count="12">
    <mergeCell ref="B6:D7"/>
    <mergeCell ref="H6:J7"/>
    <mergeCell ref="B8:D9"/>
    <mergeCell ref="K8:M9"/>
    <mergeCell ref="B10:D11"/>
    <mergeCell ref="N10:P11"/>
    <mergeCell ref="E2:G3"/>
    <mergeCell ref="H2:J3"/>
    <mergeCell ref="K2:M3"/>
    <mergeCell ref="N2:P3"/>
    <mergeCell ref="B4:D5"/>
    <mergeCell ref="E4:G5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&amp;L&amp;A&amp;C&amp;F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W42"/>
  <sheetViews>
    <sheetView workbookViewId="0">
      <selection activeCell="Z19" sqref="Z19"/>
    </sheetView>
  </sheetViews>
  <sheetFormatPr defaultRowHeight="14.5"/>
  <cols>
    <col min="1" max="1" width="1.453125" customWidth="1"/>
    <col min="2" max="19" width="4.7265625" customWidth="1"/>
    <col min="20" max="20" width="5.453125" customWidth="1"/>
    <col min="21" max="21" width="4.08984375" customWidth="1"/>
    <col min="22" max="22" width="3.26953125" customWidth="1"/>
    <col min="23" max="23" width="3.08984375" customWidth="1"/>
  </cols>
  <sheetData>
    <row r="1" spans="2:23" ht="15" thickBot="1"/>
    <row r="2" spans="2:23" ht="15.5">
      <c r="B2" s="2" t="s">
        <v>0</v>
      </c>
      <c r="C2" s="3"/>
      <c r="D2" s="4"/>
      <c r="E2" s="5" t="str">
        <f>B4</f>
        <v>Dvořáčková Adéla</v>
      </c>
      <c r="F2" s="6"/>
      <c r="G2" s="7"/>
      <c r="H2" s="5" t="str">
        <f>B6</f>
        <v>Laučíková Barbora</v>
      </c>
      <c r="I2" s="6"/>
      <c r="J2" s="7"/>
      <c r="K2" s="5" t="str">
        <f>B8</f>
        <v>Juránková Nela</v>
      </c>
      <c r="L2" s="6"/>
      <c r="M2" s="7"/>
      <c r="N2" s="5" t="str">
        <f>B10</f>
        <v>Dušková Barbora</v>
      </c>
      <c r="O2" s="6"/>
      <c r="P2" s="7"/>
      <c r="Q2" s="5" t="str">
        <f>B12</f>
        <v>Chládková Anežka</v>
      </c>
      <c r="R2" s="6"/>
      <c r="S2" s="7"/>
      <c r="T2" s="30"/>
      <c r="U2" t="s">
        <v>2</v>
      </c>
    </row>
    <row r="3" spans="2:23" ht="16" thickBot="1">
      <c r="B3" s="8" t="s">
        <v>27</v>
      </c>
      <c r="C3" s="9"/>
      <c r="D3" s="10" t="s">
        <v>28</v>
      </c>
      <c r="E3" s="11">
        <f>B5</f>
        <v>0</v>
      </c>
      <c r="F3" s="12"/>
      <c r="G3" s="13"/>
      <c r="H3" s="11">
        <f>B7</f>
        <v>0</v>
      </c>
      <c r="I3" s="12"/>
      <c r="J3" s="13"/>
      <c r="K3" s="11">
        <f>B9</f>
        <v>0</v>
      </c>
      <c r="L3" s="12"/>
      <c r="M3" s="13"/>
      <c r="N3" s="11">
        <f>B11</f>
        <v>0</v>
      </c>
      <c r="O3" s="12"/>
      <c r="P3" s="13"/>
      <c r="Q3" s="11">
        <f>B13</f>
        <v>0</v>
      </c>
      <c r="R3" s="12"/>
      <c r="S3" s="13"/>
      <c r="T3" s="30"/>
      <c r="U3" s="14">
        <v>1</v>
      </c>
      <c r="V3" s="14">
        <v>4</v>
      </c>
      <c r="W3" t="s">
        <v>8</v>
      </c>
    </row>
    <row r="4" spans="2:23" ht="15.5">
      <c r="B4" s="5" t="str">
        <f>[2]seznam!B1</f>
        <v>Dvořáčková Adéla</v>
      </c>
      <c r="C4" s="6"/>
      <c r="D4" s="7"/>
      <c r="E4" s="16"/>
      <c r="F4" s="17"/>
      <c r="G4" s="18"/>
      <c r="H4" s="19" t="s">
        <v>5</v>
      </c>
      <c r="I4" s="20" t="s">
        <v>6</v>
      </c>
      <c r="J4" s="21" t="s">
        <v>7</v>
      </c>
      <c r="K4" s="19" t="s">
        <v>5</v>
      </c>
      <c r="L4" s="20" t="s">
        <v>6</v>
      </c>
      <c r="M4" s="21" t="s">
        <v>7</v>
      </c>
      <c r="N4" s="19" t="s">
        <v>5</v>
      </c>
      <c r="O4" s="20" t="s">
        <v>6</v>
      </c>
      <c r="P4" s="21" t="s">
        <v>7</v>
      </c>
      <c r="Q4" s="19" t="s">
        <v>5</v>
      </c>
      <c r="R4" s="20" t="s">
        <v>6</v>
      </c>
      <c r="S4" s="21" t="s">
        <v>7</v>
      </c>
      <c r="T4" s="30">
        <v>8</v>
      </c>
      <c r="U4" s="14">
        <v>3</v>
      </c>
      <c r="V4" s="14">
        <v>2</v>
      </c>
      <c r="W4" t="s">
        <v>8</v>
      </c>
    </row>
    <row r="5" spans="2:23" ht="16" thickBot="1">
      <c r="B5" s="11"/>
      <c r="C5" s="12"/>
      <c r="D5" s="13"/>
      <c r="E5" s="22"/>
      <c r="F5" s="23"/>
      <c r="G5" s="24"/>
      <c r="H5" s="25" t="s">
        <v>29</v>
      </c>
      <c r="I5" s="26" t="s">
        <v>10</v>
      </c>
      <c r="J5" s="27"/>
      <c r="K5" s="25" t="s">
        <v>29</v>
      </c>
      <c r="L5" s="26" t="s">
        <v>10</v>
      </c>
      <c r="M5" s="27"/>
      <c r="N5" s="25" t="s">
        <v>24</v>
      </c>
      <c r="O5" s="26" t="s">
        <v>5</v>
      </c>
      <c r="P5" s="27"/>
      <c r="Q5" s="25" t="s">
        <v>5</v>
      </c>
      <c r="R5" s="26" t="s">
        <v>5</v>
      </c>
      <c r="S5" s="27"/>
      <c r="T5" s="30"/>
      <c r="U5" s="14">
        <v>5</v>
      </c>
      <c r="V5" s="14">
        <v>3</v>
      </c>
      <c r="W5" t="s">
        <v>8</v>
      </c>
    </row>
    <row r="6" spans="2:23" ht="15.5">
      <c r="B6" s="5" t="str">
        <f>[2]seznam!B6</f>
        <v>Laučíková Barbora</v>
      </c>
      <c r="C6" s="6"/>
      <c r="D6" s="7"/>
      <c r="E6" s="19" t="s">
        <v>7</v>
      </c>
      <c r="F6" s="20" t="s">
        <v>6</v>
      </c>
      <c r="G6" s="21" t="s">
        <v>5</v>
      </c>
      <c r="H6" s="16"/>
      <c r="I6" s="17"/>
      <c r="J6" s="18"/>
      <c r="K6" s="19" t="s">
        <v>7</v>
      </c>
      <c r="L6" s="20" t="s">
        <v>6</v>
      </c>
      <c r="M6" s="21" t="s">
        <v>5</v>
      </c>
      <c r="N6" s="19" t="s">
        <v>5</v>
      </c>
      <c r="O6" s="20" t="s">
        <v>6</v>
      </c>
      <c r="P6" s="21" t="s">
        <v>7</v>
      </c>
      <c r="Q6" s="19" t="s">
        <v>7</v>
      </c>
      <c r="R6" s="20" t="s">
        <v>6</v>
      </c>
      <c r="S6" s="21" t="s">
        <v>5</v>
      </c>
      <c r="T6" s="30">
        <v>2</v>
      </c>
      <c r="U6" s="14">
        <v>2</v>
      </c>
      <c r="V6" s="14">
        <v>1</v>
      </c>
      <c r="W6" t="s">
        <v>8</v>
      </c>
    </row>
    <row r="7" spans="2:23" ht="16" thickBot="1">
      <c r="B7" s="11"/>
      <c r="C7" s="12"/>
      <c r="D7" s="13"/>
      <c r="E7" s="25" t="s">
        <v>30</v>
      </c>
      <c r="F7" s="26" t="s">
        <v>16</v>
      </c>
      <c r="G7" s="27"/>
      <c r="H7" s="22"/>
      <c r="I7" s="23"/>
      <c r="J7" s="24"/>
      <c r="K7" s="25" t="s">
        <v>31</v>
      </c>
      <c r="L7" s="26" t="s">
        <v>16</v>
      </c>
      <c r="M7" s="27"/>
      <c r="N7" s="25" t="s">
        <v>29</v>
      </c>
      <c r="O7" s="26" t="s">
        <v>19</v>
      </c>
      <c r="P7" s="27"/>
      <c r="Q7" s="25" t="s">
        <v>12</v>
      </c>
      <c r="R7" s="26" t="s">
        <v>13</v>
      </c>
      <c r="S7" s="27"/>
      <c r="T7" s="30"/>
      <c r="U7" s="14">
        <v>4</v>
      </c>
      <c r="V7" s="14">
        <v>2</v>
      </c>
      <c r="W7" t="s">
        <v>8</v>
      </c>
    </row>
    <row r="8" spans="2:23" ht="15.5">
      <c r="B8" s="5" t="str">
        <f>[2]seznam!B7</f>
        <v>Juránková Nela</v>
      </c>
      <c r="C8" s="6"/>
      <c r="D8" s="7"/>
      <c r="E8" s="19" t="s">
        <v>7</v>
      </c>
      <c r="F8" s="20" t="s">
        <v>6</v>
      </c>
      <c r="G8" s="21" t="s">
        <v>5</v>
      </c>
      <c r="H8" s="19" t="s">
        <v>5</v>
      </c>
      <c r="I8" s="20" t="s">
        <v>6</v>
      </c>
      <c r="J8" s="21" t="s">
        <v>7</v>
      </c>
      <c r="K8" s="16"/>
      <c r="L8" s="17"/>
      <c r="M8" s="18"/>
      <c r="N8" s="19" t="s">
        <v>5</v>
      </c>
      <c r="O8" s="20" t="s">
        <v>6</v>
      </c>
      <c r="P8" s="21" t="s">
        <v>7</v>
      </c>
      <c r="Q8" s="19" t="s">
        <v>5</v>
      </c>
      <c r="R8" s="20" t="s">
        <v>6</v>
      </c>
      <c r="S8" s="21" t="s">
        <v>7</v>
      </c>
      <c r="T8" s="30">
        <v>6</v>
      </c>
      <c r="U8" s="14">
        <v>1</v>
      </c>
      <c r="V8" s="14">
        <v>5</v>
      </c>
      <c r="W8" t="s">
        <v>8</v>
      </c>
    </row>
    <row r="9" spans="2:23" ht="16" thickBot="1">
      <c r="B9" s="11"/>
      <c r="C9" s="12"/>
      <c r="D9" s="13"/>
      <c r="E9" s="25" t="s">
        <v>30</v>
      </c>
      <c r="F9" s="26" t="s">
        <v>16</v>
      </c>
      <c r="G9" s="27"/>
      <c r="H9" s="25" t="s">
        <v>32</v>
      </c>
      <c r="I9" s="26" t="s">
        <v>10</v>
      </c>
      <c r="J9" s="27"/>
      <c r="K9" s="22"/>
      <c r="L9" s="23"/>
      <c r="M9" s="24"/>
      <c r="N9" s="25" t="s">
        <v>33</v>
      </c>
      <c r="O9" s="26" t="s">
        <v>24</v>
      </c>
      <c r="P9" s="27"/>
      <c r="Q9" s="25" t="s">
        <v>11</v>
      </c>
      <c r="R9" s="26" t="s">
        <v>22</v>
      </c>
      <c r="S9" s="27"/>
      <c r="T9" s="30"/>
      <c r="U9" s="14">
        <v>3</v>
      </c>
      <c r="V9" s="14">
        <v>1</v>
      </c>
    </row>
    <row r="10" spans="2:23" ht="15.5">
      <c r="B10" s="5" t="str">
        <f>[2]seznam!B12</f>
        <v>Dušková Barbora</v>
      </c>
      <c r="C10" s="6"/>
      <c r="D10" s="7"/>
      <c r="E10" s="19" t="s">
        <v>7</v>
      </c>
      <c r="F10" s="20" t="s">
        <v>6</v>
      </c>
      <c r="G10" s="21" t="s">
        <v>5</v>
      </c>
      <c r="H10" s="19" t="s">
        <v>7</v>
      </c>
      <c r="I10" s="20" t="s">
        <v>6</v>
      </c>
      <c r="J10" s="21" t="s">
        <v>5</v>
      </c>
      <c r="K10" s="19" t="s">
        <v>7</v>
      </c>
      <c r="L10" s="20" t="s">
        <v>6</v>
      </c>
      <c r="M10" s="21" t="s">
        <v>5</v>
      </c>
      <c r="N10" s="16"/>
      <c r="O10" s="17"/>
      <c r="P10" s="18"/>
      <c r="Q10" s="19" t="s">
        <v>7</v>
      </c>
      <c r="R10" s="20" t="s">
        <v>6</v>
      </c>
      <c r="S10" s="21" t="s">
        <v>5</v>
      </c>
      <c r="T10" s="30">
        <v>0</v>
      </c>
      <c r="U10" s="14">
        <v>5</v>
      </c>
      <c r="V10" s="14">
        <v>4</v>
      </c>
      <c r="W10" t="s">
        <v>8</v>
      </c>
    </row>
    <row r="11" spans="2:23" ht="16" thickBot="1">
      <c r="B11" s="11"/>
      <c r="C11" s="12"/>
      <c r="D11" s="13"/>
      <c r="E11" s="25" t="s">
        <v>26</v>
      </c>
      <c r="F11" s="26" t="s">
        <v>34</v>
      </c>
      <c r="G11" s="27"/>
      <c r="H11" s="25" t="s">
        <v>30</v>
      </c>
      <c r="I11" s="26" t="s">
        <v>25</v>
      </c>
      <c r="J11" s="27"/>
      <c r="K11" s="25" t="s">
        <v>35</v>
      </c>
      <c r="L11" s="26" t="s">
        <v>26</v>
      </c>
      <c r="M11" s="27"/>
      <c r="N11" s="22"/>
      <c r="O11" s="23"/>
      <c r="P11" s="24"/>
      <c r="Q11" s="25" t="s">
        <v>26</v>
      </c>
      <c r="R11" s="26" t="s">
        <v>16</v>
      </c>
      <c r="S11" s="27"/>
      <c r="T11" s="30"/>
      <c r="U11" s="14">
        <v>2</v>
      </c>
      <c r="V11" s="14">
        <v>5</v>
      </c>
      <c r="W11" t="s">
        <v>8</v>
      </c>
    </row>
    <row r="12" spans="2:23" ht="15.5">
      <c r="B12" s="5" t="str">
        <f>[2]seznam!B13</f>
        <v>Chládková Anežka</v>
      </c>
      <c r="C12" s="6"/>
      <c r="D12" s="7"/>
      <c r="E12" s="19" t="s">
        <v>7</v>
      </c>
      <c r="F12" s="20" t="s">
        <v>6</v>
      </c>
      <c r="G12" s="21" t="s">
        <v>5</v>
      </c>
      <c r="H12" s="19" t="s">
        <v>5</v>
      </c>
      <c r="I12" s="20" t="s">
        <v>6</v>
      </c>
      <c r="J12" s="21" t="s">
        <v>7</v>
      </c>
      <c r="K12" s="19" t="s">
        <v>7</v>
      </c>
      <c r="L12" s="20" t="s">
        <v>6</v>
      </c>
      <c r="M12" s="21" t="s">
        <v>5</v>
      </c>
      <c r="N12" s="19" t="s">
        <v>5</v>
      </c>
      <c r="O12" s="20" t="s">
        <v>6</v>
      </c>
      <c r="P12" s="21" t="s">
        <v>7</v>
      </c>
      <c r="Q12" s="16"/>
      <c r="R12" s="17"/>
      <c r="S12" s="18"/>
      <c r="T12" s="30">
        <v>4</v>
      </c>
      <c r="U12" s="14">
        <v>4</v>
      </c>
      <c r="V12" s="14">
        <v>3</v>
      </c>
      <c r="W12" t="s">
        <v>8</v>
      </c>
    </row>
    <row r="13" spans="2:23" ht="16" thickBot="1">
      <c r="B13" s="11"/>
      <c r="C13" s="12"/>
      <c r="D13" s="13"/>
      <c r="E13" s="25" t="s">
        <v>34</v>
      </c>
      <c r="F13" s="26" t="s">
        <v>34</v>
      </c>
      <c r="G13" s="27"/>
      <c r="H13" s="25" t="s">
        <v>22</v>
      </c>
      <c r="I13" s="26" t="s">
        <v>23</v>
      </c>
      <c r="J13" s="27"/>
      <c r="K13" s="25" t="s">
        <v>17</v>
      </c>
      <c r="L13" s="26" t="s">
        <v>12</v>
      </c>
      <c r="M13" s="27"/>
      <c r="N13" s="25" t="s">
        <v>24</v>
      </c>
      <c r="O13" s="26" t="s">
        <v>10</v>
      </c>
      <c r="P13" s="27"/>
      <c r="Q13" s="22"/>
      <c r="R13" s="23"/>
      <c r="S13" s="24"/>
      <c r="T13" s="30"/>
    </row>
    <row r="14" spans="2:23">
      <c r="T14" s="30"/>
    </row>
    <row r="15" spans="2:23">
      <c r="T15" s="30"/>
    </row>
    <row r="16" spans="2:23" ht="15" thickBot="1">
      <c r="T16" s="30"/>
    </row>
    <row r="17" spans="2:23" ht="15.5">
      <c r="B17" s="2" t="s">
        <v>0</v>
      </c>
      <c r="C17" s="3"/>
      <c r="D17" s="4"/>
      <c r="E17" s="5" t="str">
        <f>B19</f>
        <v>Vaníčková Nikola</v>
      </c>
      <c r="F17" s="6"/>
      <c r="G17" s="7"/>
      <c r="H17" s="5" t="str">
        <f>B21</f>
        <v xml:space="preserve">Murray Emma Ann </v>
      </c>
      <c r="I17" s="6"/>
      <c r="J17" s="7"/>
      <c r="K17" s="5" t="str">
        <f>B23</f>
        <v>Tichá Alžběta</v>
      </c>
      <c r="L17" s="6"/>
      <c r="M17" s="7"/>
      <c r="N17" s="5" t="str">
        <f>B25</f>
        <v>Vlachová Nikola</v>
      </c>
      <c r="O17" s="6"/>
      <c r="P17" s="7"/>
      <c r="Q17" s="5" t="str">
        <f>B27</f>
        <v>Samková Nikola</v>
      </c>
      <c r="R17" s="6"/>
      <c r="S17" s="7"/>
      <c r="T17" s="30"/>
      <c r="U17" t="s">
        <v>2</v>
      </c>
    </row>
    <row r="18" spans="2:23" ht="16" thickBot="1">
      <c r="B18" s="8" t="s">
        <v>27</v>
      </c>
      <c r="C18" s="9"/>
      <c r="D18" s="10" t="s">
        <v>36</v>
      </c>
      <c r="E18" s="11">
        <f>B20</f>
        <v>0</v>
      </c>
      <c r="F18" s="12"/>
      <c r="G18" s="13"/>
      <c r="H18" s="11">
        <f>B22</f>
        <v>0</v>
      </c>
      <c r="I18" s="12"/>
      <c r="J18" s="13"/>
      <c r="K18" s="11">
        <f>B24</f>
        <v>0</v>
      </c>
      <c r="L18" s="12"/>
      <c r="M18" s="13"/>
      <c r="N18" s="11">
        <f>B26</f>
        <v>0</v>
      </c>
      <c r="O18" s="12"/>
      <c r="P18" s="13"/>
      <c r="Q18" s="11">
        <f>B28</f>
        <v>0</v>
      </c>
      <c r="R18" s="12"/>
      <c r="S18" s="13"/>
      <c r="T18" s="30"/>
      <c r="U18" s="14">
        <v>1</v>
      </c>
      <c r="V18" s="14">
        <v>4</v>
      </c>
      <c r="W18" t="s">
        <v>8</v>
      </c>
    </row>
    <row r="19" spans="2:23" ht="15.5">
      <c r="B19" s="5" t="str">
        <f>[2]seznam!B2</f>
        <v>Vaníčková Nikola</v>
      </c>
      <c r="C19" s="6"/>
      <c r="D19" s="7"/>
      <c r="E19" s="16"/>
      <c r="F19" s="17"/>
      <c r="G19" s="18"/>
      <c r="H19" s="19" t="s">
        <v>5</v>
      </c>
      <c r="I19" s="20" t="s">
        <v>6</v>
      </c>
      <c r="J19" s="21" t="s">
        <v>7</v>
      </c>
      <c r="K19" s="19" t="s">
        <v>5</v>
      </c>
      <c r="L19" s="20" t="s">
        <v>6</v>
      </c>
      <c r="M19" s="21" t="s">
        <v>7</v>
      </c>
      <c r="N19" s="19" t="s">
        <v>5</v>
      </c>
      <c r="O19" s="20" t="s">
        <v>6</v>
      </c>
      <c r="P19" s="21" t="s">
        <v>7</v>
      </c>
      <c r="Q19" s="19" t="s">
        <v>5</v>
      </c>
      <c r="R19" s="20" t="s">
        <v>6</v>
      </c>
      <c r="S19" s="21" t="s">
        <v>7</v>
      </c>
      <c r="T19" s="30">
        <v>8</v>
      </c>
      <c r="U19" s="14">
        <v>3</v>
      </c>
      <c r="V19" s="14">
        <v>2</v>
      </c>
      <c r="W19" t="s">
        <v>8</v>
      </c>
    </row>
    <row r="20" spans="2:23" ht="16" thickBot="1">
      <c r="B20" s="11"/>
      <c r="C20" s="12"/>
      <c r="D20" s="13"/>
      <c r="E20" s="22"/>
      <c r="F20" s="23"/>
      <c r="G20" s="24"/>
      <c r="H20" s="25" t="s">
        <v>19</v>
      </c>
      <c r="I20" s="26" t="s">
        <v>5</v>
      </c>
      <c r="J20" s="27"/>
      <c r="K20" s="25" t="s">
        <v>10</v>
      </c>
      <c r="L20" s="26" t="s">
        <v>5</v>
      </c>
      <c r="M20" s="27"/>
      <c r="N20" s="25" t="s">
        <v>19</v>
      </c>
      <c r="O20" s="26" t="s">
        <v>5</v>
      </c>
      <c r="P20" s="27"/>
      <c r="Q20" s="25" t="s">
        <v>37</v>
      </c>
      <c r="R20" s="26" t="s">
        <v>37</v>
      </c>
      <c r="S20" s="27"/>
      <c r="T20" s="30"/>
      <c r="U20" s="14">
        <v>5</v>
      </c>
      <c r="V20" s="14">
        <v>3</v>
      </c>
      <c r="W20" t="s">
        <v>8</v>
      </c>
    </row>
    <row r="21" spans="2:23" ht="15.5">
      <c r="B21" s="5" t="str">
        <f>[2]seznam!B5</f>
        <v xml:space="preserve">Murray Emma Ann </v>
      </c>
      <c r="C21" s="6"/>
      <c r="D21" s="7"/>
      <c r="E21" s="19" t="s">
        <v>7</v>
      </c>
      <c r="F21" s="20" t="s">
        <v>6</v>
      </c>
      <c r="G21" s="21" t="s">
        <v>5</v>
      </c>
      <c r="H21" s="16"/>
      <c r="I21" s="17"/>
      <c r="J21" s="18"/>
      <c r="K21" s="19" t="s">
        <v>24</v>
      </c>
      <c r="L21" s="20" t="s">
        <v>6</v>
      </c>
      <c r="M21" s="21" t="s">
        <v>5</v>
      </c>
      <c r="N21" s="19" t="s">
        <v>5</v>
      </c>
      <c r="O21" s="20" t="s">
        <v>6</v>
      </c>
      <c r="P21" s="21" t="s">
        <v>7</v>
      </c>
      <c r="Q21" s="19" t="s">
        <v>7</v>
      </c>
      <c r="R21" s="20" t="s">
        <v>6</v>
      </c>
      <c r="S21" s="21" t="s">
        <v>5</v>
      </c>
      <c r="T21" s="30">
        <v>3</v>
      </c>
      <c r="U21" s="14">
        <v>2</v>
      </c>
      <c r="V21" s="14">
        <v>1</v>
      </c>
      <c r="W21" t="s">
        <v>8</v>
      </c>
    </row>
    <row r="22" spans="2:23" ht="16" thickBot="1">
      <c r="B22" s="11"/>
      <c r="C22" s="12"/>
      <c r="D22" s="13"/>
      <c r="E22" s="25" t="s">
        <v>25</v>
      </c>
      <c r="F22" s="26" t="s">
        <v>34</v>
      </c>
      <c r="G22" s="27"/>
      <c r="H22" s="22"/>
      <c r="I22" s="23"/>
      <c r="J22" s="24"/>
      <c r="K22" s="25" t="s">
        <v>38</v>
      </c>
      <c r="L22" s="26" t="s">
        <v>39</v>
      </c>
      <c r="M22" s="26" t="s">
        <v>38</v>
      </c>
      <c r="N22" s="25" t="s">
        <v>10</v>
      </c>
      <c r="O22" s="26" t="s">
        <v>14</v>
      </c>
      <c r="P22" s="27"/>
      <c r="Q22" s="25" t="s">
        <v>16</v>
      </c>
      <c r="R22" s="26" t="s">
        <v>16</v>
      </c>
      <c r="S22" s="27"/>
      <c r="T22" s="30"/>
      <c r="U22" s="14">
        <v>4</v>
      </c>
      <c r="V22" s="14">
        <v>2</v>
      </c>
      <c r="W22" t="s">
        <v>8</v>
      </c>
    </row>
    <row r="23" spans="2:23" ht="15.5">
      <c r="B23" s="5" t="str">
        <f>[2]seznam!B8</f>
        <v>Tichá Alžběta</v>
      </c>
      <c r="C23" s="6"/>
      <c r="D23" s="7"/>
      <c r="E23" s="19" t="s">
        <v>7</v>
      </c>
      <c r="F23" s="20" t="s">
        <v>6</v>
      </c>
      <c r="G23" s="21" t="s">
        <v>5</v>
      </c>
      <c r="H23" s="19" t="s">
        <v>5</v>
      </c>
      <c r="I23" s="20" t="s">
        <v>6</v>
      </c>
      <c r="J23" s="21" t="s">
        <v>24</v>
      </c>
      <c r="K23" s="16"/>
      <c r="L23" s="17"/>
      <c r="M23" s="18"/>
      <c r="N23" s="19" t="s">
        <v>5</v>
      </c>
      <c r="O23" s="20" t="s">
        <v>6</v>
      </c>
      <c r="P23" s="21" t="s">
        <v>7</v>
      </c>
      <c r="Q23" s="19" t="s">
        <v>7</v>
      </c>
      <c r="R23" s="20" t="s">
        <v>6</v>
      </c>
      <c r="S23" s="21" t="s">
        <v>5</v>
      </c>
      <c r="T23" s="30">
        <v>4</v>
      </c>
      <c r="U23" s="14">
        <v>1</v>
      </c>
      <c r="V23" s="14">
        <v>5</v>
      </c>
      <c r="W23" t="s">
        <v>8</v>
      </c>
    </row>
    <row r="24" spans="2:23" ht="16" thickBot="1">
      <c r="B24" s="11"/>
      <c r="C24" s="12"/>
      <c r="D24" s="13"/>
      <c r="E24" s="25" t="s">
        <v>16</v>
      </c>
      <c r="F24" s="26" t="s">
        <v>34</v>
      </c>
      <c r="G24" s="27"/>
      <c r="H24" s="25" t="s">
        <v>39</v>
      </c>
      <c r="I24" s="26" t="s">
        <v>38</v>
      </c>
      <c r="J24" s="25" t="s">
        <v>39</v>
      </c>
      <c r="K24" s="22"/>
      <c r="L24" s="23"/>
      <c r="M24" s="24"/>
      <c r="N24" s="25" t="s">
        <v>29</v>
      </c>
      <c r="O24" s="26" t="s">
        <v>19</v>
      </c>
      <c r="P24" s="27"/>
      <c r="Q24" s="25" t="s">
        <v>31</v>
      </c>
      <c r="R24" s="26" t="s">
        <v>7</v>
      </c>
      <c r="S24" s="27"/>
      <c r="T24" s="30"/>
      <c r="U24" s="14">
        <v>3</v>
      </c>
      <c r="V24" s="14">
        <v>1</v>
      </c>
      <c r="W24" t="s">
        <v>8</v>
      </c>
    </row>
    <row r="25" spans="2:23" ht="15.5">
      <c r="B25" s="5" t="str">
        <f>[2]seznam!B11</f>
        <v>Vlachová Nikola</v>
      </c>
      <c r="C25" s="6"/>
      <c r="D25" s="7"/>
      <c r="E25" s="19" t="s">
        <v>7</v>
      </c>
      <c r="F25" s="20" t="s">
        <v>6</v>
      </c>
      <c r="G25" s="21" t="s">
        <v>5</v>
      </c>
      <c r="H25" s="19" t="s">
        <v>7</v>
      </c>
      <c r="I25" s="20" t="s">
        <v>6</v>
      </c>
      <c r="J25" s="21" t="s">
        <v>5</v>
      </c>
      <c r="K25" s="19" t="s">
        <v>7</v>
      </c>
      <c r="L25" s="20" t="s">
        <v>6</v>
      </c>
      <c r="M25" s="21" t="s">
        <v>5</v>
      </c>
      <c r="N25" s="16"/>
      <c r="O25" s="17"/>
      <c r="P25" s="18"/>
      <c r="Q25" s="19" t="s">
        <v>7</v>
      </c>
      <c r="R25" s="20" t="s">
        <v>6</v>
      </c>
      <c r="S25" s="21" t="s">
        <v>5</v>
      </c>
      <c r="T25" s="30">
        <v>0</v>
      </c>
      <c r="U25" s="14">
        <v>5</v>
      </c>
      <c r="V25" s="14">
        <v>4</v>
      </c>
      <c r="W25" t="s">
        <v>8</v>
      </c>
    </row>
    <row r="26" spans="2:23" ht="16" thickBot="1">
      <c r="B26" s="11"/>
      <c r="C26" s="12"/>
      <c r="D26" s="13"/>
      <c r="E26" s="25" t="s">
        <v>25</v>
      </c>
      <c r="F26" s="26" t="s">
        <v>34</v>
      </c>
      <c r="G26" s="27"/>
      <c r="H26" s="25" t="s">
        <v>16</v>
      </c>
      <c r="I26" s="26" t="s">
        <v>18</v>
      </c>
      <c r="J26" s="27"/>
      <c r="K26" s="25" t="s">
        <v>30</v>
      </c>
      <c r="L26" s="26" t="s">
        <v>25</v>
      </c>
      <c r="M26" s="27"/>
      <c r="N26" s="22"/>
      <c r="O26" s="23"/>
      <c r="P26" s="24"/>
      <c r="Q26" s="25" t="s">
        <v>26</v>
      </c>
      <c r="R26" s="26" t="s">
        <v>26</v>
      </c>
      <c r="S26" s="27"/>
      <c r="T26" s="30"/>
      <c r="U26" s="14">
        <v>2</v>
      </c>
      <c r="V26" s="14">
        <v>5</v>
      </c>
      <c r="W26" t="s">
        <v>8</v>
      </c>
    </row>
    <row r="27" spans="2:23" ht="15.5">
      <c r="B27" s="5" t="str">
        <f>[2]seznam!B14</f>
        <v>Samková Nikola</v>
      </c>
      <c r="C27" s="6"/>
      <c r="D27" s="7"/>
      <c r="E27" s="19" t="s">
        <v>7</v>
      </c>
      <c r="F27" s="20" t="s">
        <v>6</v>
      </c>
      <c r="G27" s="21" t="s">
        <v>5</v>
      </c>
      <c r="H27" s="19" t="s">
        <v>5</v>
      </c>
      <c r="I27" s="20" t="s">
        <v>6</v>
      </c>
      <c r="J27" s="21" t="s">
        <v>7</v>
      </c>
      <c r="K27" s="19" t="s">
        <v>5</v>
      </c>
      <c r="L27" s="20" t="s">
        <v>6</v>
      </c>
      <c r="M27" s="21" t="s">
        <v>7</v>
      </c>
      <c r="N27" s="19" t="s">
        <v>5</v>
      </c>
      <c r="O27" s="20" t="s">
        <v>6</v>
      </c>
      <c r="P27" s="21" t="s">
        <v>7</v>
      </c>
      <c r="Q27" s="16"/>
      <c r="R27" s="17"/>
      <c r="S27" s="18"/>
      <c r="T27" s="30">
        <v>6</v>
      </c>
      <c r="U27" s="14">
        <v>4</v>
      </c>
      <c r="V27" s="14">
        <v>3</v>
      </c>
      <c r="W27" t="s">
        <v>8</v>
      </c>
    </row>
    <row r="28" spans="2:23" ht="16" thickBot="1">
      <c r="B28" s="11"/>
      <c r="C28" s="12"/>
      <c r="D28" s="13"/>
      <c r="E28" s="25" t="s">
        <v>40</v>
      </c>
      <c r="F28" s="26" t="s">
        <v>40</v>
      </c>
      <c r="G28" s="27"/>
      <c r="H28" s="25" t="s">
        <v>10</v>
      </c>
      <c r="I28" s="26" t="s">
        <v>10</v>
      </c>
      <c r="J28" s="27"/>
      <c r="K28" s="25" t="s">
        <v>32</v>
      </c>
      <c r="L28" s="26" t="s">
        <v>7</v>
      </c>
      <c r="M28" s="27"/>
      <c r="N28" s="25" t="s">
        <v>24</v>
      </c>
      <c r="O28" s="26" t="s">
        <v>24</v>
      </c>
      <c r="P28" s="27"/>
      <c r="Q28" s="22"/>
      <c r="R28" s="23"/>
      <c r="S28" s="24"/>
      <c r="T28" s="30"/>
    </row>
    <row r="32" spans="2:23" ht="15" thickBot="1"/>
    <row r="33" spans="2:22" ht="15.5">
      <c r="B33" s="2" t="s">
        <v>0</v>
      </c>
      <c r="C33" s="3"/>
      <c r="D33" s="4"/>
      <c r="E33" s="5" t="str">
        <f>B35</f>
        <v xml:space="preserve">Pham Thi Heidi </v>
      </c>
      <c r="F33" s="6"/>
      <c r="G33" s="7"/>
      <c r="H33" s="5" t="str">
        <f>B37</f>
        <v>Štafflová Lucie</v>
      </c>
      <c r="I33" s="6"/>
      <c r="J33" s="7"/>
      <c r="K33" s="5" t="str">
        <f>B39</f>
        <v>Krejčiříková Bára</v>
      </c>
      <c r="L33" s="6"/>
      <c r="M33" s="7"/>
      <c r="N33" s="5" t="str">
        <f>B41</f>
        <v>Židová Anna</v>
      </c>
      <c r="O33" s="6"/>
      <c r="P33" s="7"/>
      <c r="Q33" s="30"/>
    </row>
    <row r="34" spans="2:22" ht="16" thickBot="1">
      <c r="B34" s="8" t="s">
        <v>27</v>
      </c>
      <c r="C34" s="9"/>
      <c r="D34" s="10" t="s">
        <v>41</v>
      </c>
      <c r="E34" s="11">
        <f>B36</f>
        <v>0</v>
      </c>
      <c r="F34" s="12"/>
      <c r="G34" s="13"/>
      <c r="H34" s="11">
        <f>B38</f>
        <v>0</v>
      </c>
      <c r="I34" s="12"/>
      <c r="J34" s="13"/>
      <c r="K34" s="11">
        <f>B40</f>
        <v>0</v>
      </c>
      <c r="L34" s="12"/>
      <c r="M34" s="13"/>
      <c r="N34" s="11">
        <f>B42</f>
        <v>0</v>
      </c>
      <c r="O34" s="12"/>
      <c r="P34" s="13"/>
      <c r="Q34" s="30"/>
    </row>
    <row r="35" spans="2:22" ht="15.5">
      <c r="B35" s="5" t="str">
        <f>[2]seznam!B3</f>
        <v xml:space="preserve">Pham Thi Heidi </v>
      </c>
      <c r="C35" s="6"/>
      <c r="D35" s="7"/>
      <c r="E35" s="16"/>
      <c r="F35" s="17"/>
      <c r="G35" s="18"/>
      <c r="H35" s="19" t="s">
        <v>24</v>
      </c>
      <c r="I35" s="20" t="s">
        <v>6</v>
      </c>
      <c r="J35" s="21" t="s">
        <v>5</v>
      </c>
      <c r="K35" s="19" t="s">
        <v>5</v>
      </c>
      <c r="L35" s="20" t="s">
        <v>6</v>
      </c>
      <c r="M35" s="21" t="s">
        <v>7</v>
      </c>
      <c r="N35" s="19" t="s">
        <v>5</v>
      </c>
      <c r="O35" s="20" t="s">
        <v>6</v>
      </c>
      <c r="P35" s="21" t="s">
        <v>7</v>
      </c>
      <c r="Q35" s="30">
        <v>5</v>
      </c>
      <c r="T35" t="s">
        <v>2</v>
      </c>
      <c r="U35" s="14"/>
    </row>
    <row r="36" spans="2:22" ht="16" thickBot="1">
      <c r="B36" s="11"/>
      <c r="C36" s="12"/>
      <c r="D36" s="13"/>
      <c r="E36" s="22"/>
      <c r="F36" s="23"/>
      <c r="G36" s="24"/>
      <c r="H36" s="25" t="s">
        <v>23</v>
      </c>
      <c r="I36" s="26" t="s">
        <v>25</v>
      </c>
      <c r="J36" s="26" t="s">
        <v>17</v>
      </c>
      <c r="K36" s="25" t="s">
        <v>14</v>
      </c>
      <c r="L36" s="26" t="s">
        <v>29</v>
      </c>
      <c r="M36" s="27"/>
      <c r="N36" s="25" t="s">
        <v>24</v>
      </c>
      <c r="O36" s="26" t="s">
        <v>19</v>
      </c>
      <c r="P36" s="27"/>
      <c r="Q36" s="30"/>
      <c r="T36" s="14">
        <v>4</v>
      </c>
      <c r="U36" s="14">
        <v>1</v>
      </c>
      <c r="V36" t="s">
        <v>8</v>
      </c>
    </row>
    <row r="37" spans="2:22" ht="15.5">
      <c r="B37" s="5" t="str">
        <f>[2]seznam!B4</f>
        <v>Štafflová Lucie</v>
      </c>
      <c r="C37" s="6"/>
      <c r="D37" s="7"/>
      <c r="E37" s="19" t="s">
        <v>5</v>
      </c>
      <c r="F37" s="20" t="s">
        <v>6</v>
      </c>
      <c r="G37" s="21" t="s">
        <v>24</v>
      </c>
      <c r="H37" s="16"/>
      <c r="I37" s="17"/>
      <c r="J37" s="18"/>
      <c r="K37" s="19" t="s">
        <v>5</v>
      </c>
      <c r="L37" s="20" t="s">
        <v>6</v>
      </c>
      <c r="M37" s="21" t="s">
        <v>7</v>
      </c>
      <c r="N37" s="19" t="s">
        <v>5</v>
      </c>
      <c r="O37" s="20" t="s">
        <v>6</v>
      </c>
      <c r="P37" s="21" t="s">
        <v>7</v>
      </c>
      <c r="Q37" s="30">
        <v>6</v>
      </c>
      <c r="T37" s="14">
        <v>3</v>
      </c>
      <c r="U37" s="14">
        <v>2</v>
      </c>
      <c r="V37" t="s">
        <v>8</v>
      </c>
    </row>
    <row r="38" spans="2:22" ht="16" thickBot="1">
      <c r="B38" s="11"/>
      <c r="C38" s="12"/>
      <c r="D38" s="13"/>
      <c r="E38" s="25" t="s">
        <v>13</v>
      </c>
      <c r="F38" s="26" t="s">
        <v>19</v>
      </c>
      <c r="G38" s="26" t="s">
        <v>11</v>
      </c>
      <c r="H38" s="22"/>
      <c r="I38" s="23"/>
      <c r="J38" s="24"/>
      <c r="K38" s="25" t="s">
        <v>5</v>
      </c>
      <c r="L38" s="26" t="s">
        <v>5</v>
      </c>
      <c r="M38" s="27"/>
      <c r="N38" s="25" t="s">
        <v>24</v>
      </c>
      <c r="O38" s="26" t="s">
        <v>19</v>
      </c>
      <c r="P38" s="27"/>
      <c r="Q38" s="30"/>
      <c r="T38" s="14">
        <v>1</v>
      </c>
      <c r="U38" s="14">
        <v>3</v>
      </c>
      <c r="V38" t="s">
        <v>8</v>
      </c>
    </row>
    <row r="39" spans="2:22" ht="15.5">
      <c r="B39" s="5" t="str">
        <f>[2]seznam!B9</f>
        <v>Krejčiříková Bára</v>
      </c>
      <c r="C39" s="6"/>
      <c r="D39" s="7"/>
      <c r="E39" s="19" t="s">
        <v>7</v>
      </c>
      <c r="F39" s="20" t="s">
        <v>6</v>
      </c>
      <c r="G39" s="21" t="s">
        <v>5</v>
      </c>
      <c r="H39" s="19" t="s">
        <v>7</v>
      </c>
      <c r="I39" s="20" t="s">
        <v>6</v>
      </c>
      <c r="J39" s="21" t="s">
        <v>5</v>
      </c>
      <c r="K39" s="16"/>
      <c r="L39" s="17"/>
      <c r="M39" s="18"/>
      <c r="N39" s="19" t="s">
        <v>5</v>
      </c>
      <c r="O39" s="20" t="s">
        <v>6</v>
      </c>
      <c r="P39" s="21" t="s">
        <v>7</v>
      </c>
      <c r="Q39" s="30">
        <v>2</v>
      </c>
      <c r="T39" s="14">
        <v>2</v>
      </c>
      <c r="U39" s="14">
        <v>4</v>
      </c>
      <c r="V39" t="s">
        <v>8</v>
      </c>
    </row>
    <row r="40" spans="2:22" ht="16" thickBot="1">
      <c r="B40" s="11"/>
      <c r="C40" s="12"/>
      <c r="D40" s="13"/>
      <c r="E40" s="25" t="s">
        <v>18</v>
      </c>
      <c r="F40" s="26" t="s">
        <v>30</v>
      </c>
      <c r="G40" s="27"/>
      <c r="H40" s="25" t="s">
        <v>34</v>
      </c>
      <c r="I40" s="26" t="s">
        <v>34</v>
      </c>
      <c r="J40" s="27"/>
      <c r="K40" s="22"/>
      <c r="L40" s="23"/>
      <c r="M40" s="24"/>
      <c r="N40" s="25" t="s">
        <v>37</v>
      </c>
      <c r="O40" s="26" t="s">
        <v>39</v>
      </c>
      <c r="P40" s="27"/>
      <c r="Q40" s="30"/>
      <c r="T40" s="14">
        <v>2</v>
      </c>
      <c r="U40" s="14">
        <v>1</v>
      </c>
      <c r="V40" t="s">
        <v>8</v>
      </c>
    </row>
    <row r="41" spans="2:22" ht="15.5">
      <c r="B41" s="5" t="str">
        <f>[2]seznam!B10</f>
        <v>Židová Anna</v>
      </c>
      <c r="C41" s="6"/>
      <c r="D41" s="7"/>
      <c r="E41" s="19" t="s">
        <v>7</v>
      </c>
      <c r="F41" s="20" t="s">
        <v>6</v>
      </c>
      <c r="G41" s="21" t="s">
        <v>5</v>
      </c>
      <c r="H41" s="19" t="s">
        <v>7</v>
      </c>
      <c r="I41" s="20" t="s">
        <v>6</v>
      </c>
      <c r="J41" s="21" t="s">
        <v>5</v>
      </c>
      <c r="K41" s="19" t="s">
        <v>7</v>
      </c>
      <c r="L41" s="20" t="s">
        <v>6</v>
      </c>
      <c r="M41" s="21" t="s">
        <v>5</v>
      </c>
      <c r="N41" s="16"/>
      <c r="O41" s="17"/>
      <c r="P41" s="18"/>
      <c r="Q41" s="30">
        <v>0</v>
      </c>
      <c r="T41" s="14">
        <v>4</v>
      </c>
      <c r="U41" s="14">
        <v>3</v>
      </c>
      <c r="V41" t="s">
        <v>8</v>
      </c>
    </row>
    <row r="42" spans="2:22" ht="16" thickBot="1">
      <c r="B42" s="11"/>
      <c r="C42" s="12"/>
      <c r="D42" s="13"/>
      <c r="E42" s="25" t="s">
        <v>26</v>
      </c>
      <c r="F42" s="26" t="s">
        <v>25</v>
      </c>
      <c r="G42" s="27"/>
      <c r="H42" s="25" t="s">
        <v>26</v>
      </c>
      <c r="I42" s="26" t="s">
        <v>25</v>
      </c>
      <c r="J42" s="27"/>
      <c r="K42" s="25" t="s">
        <v>40</v>
      </c>
      <c r="L42" s="26" t="s">
        <v>38</v>
      </c>
      <c r="M42" s="27"/>
      <c r="N42" s="22"/>
      <c r="O42" s="23"/>
      <c r="P42" s="24"/>
      <c r="Q42" s="30"/>
    </row>
  </sheetData>
  <mergeCells count="42">
    <mergeCell ref="B41:D42"/>
    <mergeCell ref="N41:P42"/>
    <mergeCell ref="B35:D36"/>
    <mergeCell ref="E35:G36"/>
    <mergeCell ref="B37:D38"/>
    <mergeCell ref="H37:J38"/>
    <mergeCell ref="B39:D40"/>
    <mergeCell ref="K39:M40"/>
    <mergeCell ref="B25:D26"/>
    <mergeCell ref="N25:P26"/>
    <mergeCell ref="B27:D28"/>
    <mergeCell ref="Q27:S28"/>
    <mergeCell ref="E33:G34"/>
    <mergeCell ref="H33:J34"/>
    <mergeCell ref="K33:M34"/>
    <mergeCell ref="N33:P34"/>
    <mergeCell ref="B19:D20"/>
    <mergeCell ref="E19:G20"/>
    <mergeCell ref="B21:D22"/>
    <mergeCell ref="H21:J22"/>
    <mergeCell ref="B23:D24"/>
    <mergeCell ref="K23:M24"/>
    <mergeCell ref="B12:D13"/>
    <mergeCell ref="Q12:S13"/>
    <mergeCell ref="E17:G18"/>
    <mergeCell ref="H17:J18"/>
    <mergeCell ref="K17:M18"/>
    <mergeCell ref="N17:P18"/>
    <mergeCell ref="Q17:S18"/>
    <mergeCell ref="B6:D7"/>
    <mergeCell ref="H6:J7"/>
    <mergeCell ref="B8:D9"/>
    <mergeCell ref="K8:M9"/>
    <mergeCell ref="B10:D11"/>
    <mergeCell ref="N10:P11"/>
    <mergeCell ref="E2:G3"/>
    <mergeCell ref="H2:J3"/>
    <mergeCell ref="K2:M3"/>
    <mergeCell ref="N2:P3"/>
    <mergeCell ref="Q2:S3"/>
    <mergeCell ref="B4:D5"/>
    <mergeCell ref="E4:G5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33"/>
  <sheetViews>
    <sheetView topLeftCell="A7" zoomScale="70" zoomScaleNormal="70" workbookViewId="0">
      <selection activeCell="K32" sqref="K32"/>
    </sheetView>
  </sheetViews>
  <sheetFormatPr defaultRowHeight="14.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15" thickBot="1"/>
    <row r="2" spans="2:11" ht="15" customHeight="1">
      <c r="B2" s="31" t="str">
        <f>[2]výsledek!B1</f>
        <v>Dvořáčková Adéla</v>
      </c>
      <c r="H2" s="32"/>
      <c r="I2" s="32"/>
      <c r="J2" s="32"/>
      <c r="K2" s="32"/>
    </row>
    <row r="3" spans="2:11" ht="15" customHeight="1" thickBot="1">
      <c r="B3" s="33"/>
      <c r="C3" s="34"/>
      <c r="D3" s="34"/>
      <c r="H3" s="32"/>
      <c r="I3" s="32"/>
      <c r="J3" s="32"/>
      <c r="K3" s="32"/>
    </row>
    <row r="4" spans="2:11" ht="15" customHeight="1">
      <c r="B4" s="35"/>
      <c r="C4" s="36"/>
      <c r="D4" s="37"/>
      <c r="E4" s="31" t="str">
        <f>B2</f>
        <v>Dvořáčková Adéla</v>
      </c>
      <c r="H4" s="32"/>
      <c r="I4" s="32"/>
      <c r="J4" s="32"/>
      <c r="K4" s="32"/>
    </row>
    <row r="5" spans="2:11" ht="15" customHeight="1" thickBot="1">
      <c r="C5" s="38"/>
      <c r="D5" s="39"/>
      <c r="E5" s="33"/>
    </row>
    <row r="6" spans="2:11" ht="15" customHeight="1">
      <c r="B6" s="31" t="str">
        <f>[2]výsledek!B6</f>
        <v>Tichá Alžběta</v>
      </c>
      <c r="E6" s="40">
        <v>5.6</v>
      </c>
      <c r="F6" s="41"/>
    </row>
    <row r="7" spans="2:11" ht="15" customHeight="1" thickBot="1">
      <c r="B7" s="33"/>
      <c r="F7" s="41"/>
    </row>
    <row r="8" spans="2:11" ht="15" customHeight="1">
      <c r="E8" s="35"/>
      <c r="F8" s="36"/>
      <c r="G8" s="37"/>
      <c r="H8" s="31" t="str">
        <f>E4</f>
        <v>Dvořáčková Adéla</v>
      </c>
    </row>
    <row r="9" spans="2:11" ht="15" customHeight="1" thickBot="1">
      <c r="F9" s="38"/>
      <c r="G9" s="39"/>
      <c r="H9" s="33"/>
      <c r="I9" s="42"/>
    </row>
    <row r="10" spans="2:11" ht="15" customHeight="1">
      <c r="B10" s="31" t="str">
        <f>[2]výsledek!B7</f>
        <v>Štafflová Lucie</v>
      </c>
      <c r="F10" s="41"/>
      <c r="H10" s="40">
        <v>10.9</v>
      </c>
      <c r="J10" s="41"/>
    </row>
    <row r="11" spans="2:11" ht="15" customHeight="1" thickBot="1">
      <c r="B11" s="33"/>
      <c r="F11" s="41"/>
      <c r="J11" s="41"/>
    </row>
    <row r="12" spans="2:11" ht="15" customHeight="1">
      <c r="C12" s="36"/>
      <c r="D12" s="37"/>
      <c r="E12" s="31" t="str">
        <f>B10</f>
        <v>Štafflová Lucie</v>
      </c>
      <c r="J12" s="41"/>
    </row>
    <row r="13" spans="2:11" ht="15" customHeight="1" thickBot="1">
      <c r="C13" s="38"/>
      <c r="D13" s="39"/>
      <c r="E13" s="33"/>
      <c r="J13" s="41"/>
    </row>
    <row r="14" spans="2:11" ht="15" customHeight="1">
      <c r="B14" s="31" t="str">
        <f>[2]výsledek!B3</f>
        <v>Chládková Anežka</v>
      </c>
      <c r="E14" s="40">
        <v>3.6</v>
      </c>
      <c r="J14" s="41"/>
    </row>
    <row r="15" spans="2:11" ht="15" customHeight="1" thickBot="1">
      <c r="B15" s="33"/>
      <c r="H15" s="35"/>
      <c r="J15" s="41"/>
      <c r="K15" t="s">
        <v>42</v>
      </c>
    </row>
    <row r="16" spans="2:11" ht="15" customHeight="1">
      <c r="E16" s="35"/>
      <c r="H16" s="35"/>
      <c r="J16" s="43"/>
      <c r="K16" s="31" t="str">
        <f>H24</f>
        <v>Vaníčková Nikola</v>
      </c>
    </row>
    <row r="17" spans="1:11" ht="15" customHeight="1" thickBot="1">
      <c r="H17" s="35"/>
      <c r="J17" s="43"/>
      <c r="K17" s="33"/>
    </row>
    <row r="18" spans="1:11" ht="15" customHeight="1">
      <c r="A18" s="14"/>
      <c r="B18" s="31" t="str">
        <f>[2]výsledek!B4</f>
        <v>Vaníčková Nikola</v>
      </c>
      <c r="J18" s="41"/>
      <c r="K18" s="44">
        <v>9.6</v>
      </c>
    </row>
    <row r="19" spans="1:11" ht="15" customHeight="1" thickBot="1">
      <c r="B19" s="33"/>
      <c r="J19" s="38"/>
      <c r="K19" s="45" t="s">
        <v>43</v>
      </c>
    </row>
    <row r="20" spans="1:11" ht="15" customHeight="1">
      <c r="A20" s="14"/>
      <c r="C20" s="36"/>
      <c r="D20" s="37"/>
      <c r="E20" s="31" t="str">
        <f>B18</f>
        <v>Vaníčková Nikola</v>
      </c>
      <c r="J20" s="43"/>
      <c r="K20" s="31" t="str">
        <f>H8</f>
        <v>Dvořáčková Adéla</v>
      </c>
    </row>
    <row r="21" spans="1:11" ht="15" customHeight="1" thickBot="1">
      <c r="C21" s="38"/>
      <c r="D21" s="39"/>
      <c r="E21" s="33"/>
      <c r="J21" s="43"/>
      <c r="K21" s="33"/>
    </row>
    <row r="22" spans="1:11" ht="15" customHeight="1">
      <c r="B22" s="31" t="str">
        <f>[2]výsledek!B8</f>
        <v xml:space="preserve">Pham Thi Heidi </v>
      </c>
      <c r="E22" s="46">
        <v>12.13</v>
      </c>
      <c r="J22" s="41"/>
    </row>
    <row r="23" spans="1:11" ht="15" customHeight="1" thickBot="1">
      <c r="B23" s="33"/>
      <c r="F23" s="41"/>
      <c r="J23" s="41"/>
      <c r="K23" t="s">
        <v>44</v>
      </c>
    </row>
    <row r="24" spans="1:11" ht="15" customHeight="1">
      <c r="E24" s="35"/>
      <c r="F24" s="36"/>
      <c r="G24" s="37"/>
      <c r="H24" s="31" t="str">
        <f>E20</f>
        <v>Vaníčková Nikola</v>
      </c>
      <c r="J24" s="41"/>
      <c r="K24" s="31" t="str">
        <f>E12</f>
        <v>Štafflová Lucie</v>
      </c>
    </row>
    <row r="25" spans="1:11" ht="15" customHeight="1" thickBot="1">
      <c r="F25" s="38"/>
      <c r="G25" s="39"/>
      <c r="H25" s="33"/>
      <c r="I25" s="47"/>
      <c r="K25" s="33"/>
    </row>
    <row r="26" spans="1:11" ht="15" customHeight="1">
      <c r="A26" s="14"/>
      <c r="B26" s="31" t="str">
        <f>[2]výsledek!B2</f>
        <v>Juránková Nela</v>
      </c>
      <c r="F26" s="41"/>
      <c r="H26" s="40">
        <v>8.5</v>
      </c>
    </row>
    <row r="27" spans="1:11" ht="15" customHeight="1" thickBot="1">
      <c r="B27" s="33"/>
      <c r="F27" s="41"/>
      <c r="K27" t="s">
        <v>44</v>
      </c>
    </row>
    <row r="28" spans="1:11" ht="15" customHeight="1">
      <c r="C28" s="36"/>
      <c r="D28" s="37"/>
      <c r="E28" s="31" t="str">
        <f>B30</f>
        <v>Samková Nikola</v>
      </c>
      <c r="K28" s="31" t="str">
        <f>E28</f>
        <v>Samková Nikola</v>
      </c>
    </row>
    <row r="29" spans="1:11" ht="15" customHeight="1" thickBot="1">
      <c r="C29" s="38"/>
      <c r="D29" s="39"/>
      <c r="E29" s="33"/>
      <c r="K29" s="33"/>
    </row>
    <row r="30" spans="1:11" ht="15" customHeight="1">
      <c r="B30" s="31" t="str">
        <f>[2]výsledek!B5</f>
        <v>Samková Nikola</v>
      </c>
      <c r="E30" s="40">
        <v>3.6</v>
      </c>
    </row>
    <row r="31" spans="1:11" ht="15" customHeight="1" thickBot="1">
      <c r="B31" s="33"/>
    </row>
    <row r="32" spans="1:11" ht="15" customHeight="1"/>
    <row r="33" ht="15" customHeight="1"/>
  </sheetData>
  <mergeCells count="26">
    <mergeCell ref="B30:B31"/>
    <mergeCell ref="F24:G24"/>
    <mergeCell ref="H24:H25"/>
    <mergeCell ref="K24:K25"/>
    <mergeCell ref="B26:B27"/>
    <mergeCell ref="C28:D28"/>
    <mergeCell ref="E28:E29"/>
    <mergeCell ref="K28:K29"/>
    <mergeCell ref="K16:K17"/>
    <mergeCell ref="B18:B19"/>
    <mergeCell ref="C20:D20"/>
    <mergeCell ref="E20:E21"/>
    <mergeCell ref="K20:K21"/>
    <mergeCell ref="B22:B23"/>
    <mergeCell ref="F8:G8"/>
    <mergeCell ref="H8:H9"/>
    <mergeCell ref="B10:B11"/>
    <mergeCell ref="C12:D12"/>
    <mergeCell ref="E12:E13"/>
    <mergeCell ref="B14:B15"/>
    <mergeCell ref="B2:B3"/>
    <mergeCell ref="H2:K2"/>
    <mergeCell ref="H3:K4"/>
    <mergeCell ref="C4:D4"/>
    <mergeCell ref="E4:E5"/>
    <mergeCell ref="B6:B7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1:W28"/>
  <sheetViews>
    <sheetView workbookViewId="0">
      <selection activeCell="Z23" sqref="Z23"/>
    </sheetView>
  </sheetViews>
  <sheetFormatPr defaultRowHeight="14.5"/>
  <cols>
    <col min="1" max="1" width="1.453125" customWidth="1"/>
    <col min="2" max="19" width="4.7265625" customWidth="1"/>
    <col min="20" max="20" width="4.26953125" style="30" customWidth="1"/>
    <col min="21" max="21" width="4.08984375" customWidth="1"/>
    <col min="22" max="22" width="3.36328125" customWidth="1"/>
    <col min="23" max="23" width="2.7265625" customWidth="1"/>
  </cols>
  <sheetData>
    <row r="1" spans="2:23" ht="15" thickBot="1"/>
    <row r="2" spans="2:23" ht="15.5">
      <c r="B2" s="2" t="s">
        <v>0</v>
      </c>
      <c r="C2" s="3"/>
      <c r="D2" s="4"/>
      <c r="E2" s="5" t="str">
        <f>B4</f>
        <v>Kundrát David</v>
      </c>
      <c r="F2" s="6"/>
      <c r="G2" s="7"/>
      <c r="H2" s="5" t="str">
        <f>B6</f>
        <v>Kašša Marek</v>
      </c>
      <c r="I2" s="6"/>
      <c r="J2" s="7"/>
      <c r="K2" s="5" t="str">
        <f>B8</f>
        <v>Veselík Hynek</v>
      </c>
      <c r="L2" s="6"/>
      <c r="M2" s="7"/>
      <c r="N2" s="5" t="str">
        <f>B10</f>
        <v>Moura de Andrade Ian</v>
      </c>
      <c r="O2" s="6"/>
      <c r="P2" s="7"/>
      <c r="Q2" s="5" t="str">
        <f>B12</f>
        <v>Kopecký Tomáš</v>
      </c>
      <c r="R2" s="6"/>
      <c r="S2" s="7"/>
      <c r="U2" t="s">
        <v>2</v>
      </c>
    </row>
    <row r="3" spans="2:23" ht="16" thickBot="1">
      <c r="B3" s="8" t="s">
        <v>27</v>
      </c>
      <c r="C3" s="9"/>
      <c r="D3" s="10" t="s">
        <v>28</v>
      </c>
      <c r="E3" s="11">
        <f>B5</f>
        <v>0</v>
      </c>
      <c r="F3" s="12"/>
      <c r="G3" s="13"/>
      <c r="H3" s="11">
        <f>B7</f>
        <v>0</v>
      </c>
      <c r="I3" s="12"/>
      <c r="J3" s="13"/>
      <c r="K3" s="11">
        <f>B9</f>
        <v>0</v>
      </c>
      <c r="L3" s="12"/>
      <c r="M3" s="13"/>
      <c r="N3" s="11">
        <f>B11</f>
        <v>0</v>
      </c>
      <c r="O3" s="12"/>
      <c r="P3" s="13"/>
      <c r="Q3" s="11">
        <f>B13</f>
        <v>0</v>
      </c>
      <c r="R3" s="12"/>
      <c r="S3" s="13"/>
      <c r="U3" s="14">
        <v>1</v>
      </c>
      <c r="V3" s="14">
        <v>4</v>
      </c>
      <c r="W3" t="s">
        <v>8</v>
      </c>
    </row>
    <row r="4" spans="2:23" ht="15.5">
      <c r="B4" s="5" t="str">
        <f>[3]seznam!B1</f>
        <v>Kundrát David</v>
      </c>
      <c r="C4" s="6"/>
      <c r="D4" s="7"/>
      <c r="E4" s="16"/>
      <c r="F4" s="17"/>
      <c r="G4" s="18"/>
      <c r="H4" s="19" t="s">
        <v>5</v>
      </c>
      <c r="I4" s="20" t="s">
        <v>6</v>
      </c>
      <c r="J4" s="21" t="s">
        <v>7</v>
      </c>
      <c r="K4" s="19" t="s">
        <v>5</v>
      </c>
      <c r="L4" s="20" t="s">
        <v>6</v>
      </c>
      <c r="M4" s="21" t="s">
        <v>7</v>
      </c>
      <c r="N4" s="19" t="s">
        <v>5</v>
      </c>
      <c r="O4" s="20" t="s">
        <v>6</v>
      </c>
      <c r="P4" s="21" t="s">
        <v>7</v>
      </c>
      <c r="Q4" s="19" t="s">
        <v>5</v>
      </c>
      <c r="R4" s="20" t="s">
        <v>6</v>
      </c>
      <c r="S4" s="21" t="s">
        <v>7</v>
      </c>
      <c r="T4" s="30">
        <v>8</v>
      </c>
      <c r="U4" s="14">
        <v>3</v>
      </c>
      <c r="V4" s="14">
        <v>2</v>
      </c>
      <c r="W4" t="s">
        <v>8</v>
      </c>
    </row>
    <row r="5" spans="2:23" ht="16" thickBot="1">
      <c r="B5" s="11"/>
      <c r="C5" s="12"/>
      <c r="D5" s="13"/>
      <c r="E5" s="22"/>
      <c r="F5" s="23"/>
      <c r="G5" s="24"/>
      <c r="H5" s="25" t="s">
        <v>32</v>
      </c>
      <c r="I5" s="26" t="s">
        <v>32</v>
      </c>
      <c r="J5" s="27"/>
      <c r="K5" s="25" t="s">
        <v>29</v>
      </c>
      <c r="L5" s="26" t="s">
        <v>5</v>
      </c>
      <c r="M5" s="27"/>
      <c r="N5" s="25" t="s">
        <v>10</v>
      </c>
      <c r="O5" s="26" t="s">
        <v>10</v>
      </c>
      <c r="P5" s="27"/>
      <c r="Q5" s="25" t="s">
        <v>14</v>
      </c>
      <c r="R5" s="26" t="s">
        <v>29</v>
      </c>
      <c r="S5" s="27"/>
      <c r="U5" s="14">
        <v>5</v>
      </c>
      <c r="V5" s="14">
        <v>3</v>
      </c>
      <c r="W5" t="s">
        <v>8</v>
      </c>
    </row>
    <row r="6" spans="2:23" ht="15.5" customHeight="1">
      <c r="B6" s="5" t="str">
        <f>[3]seznam!B4</f>
        <v>Kašša Marek</v>
      </c>
      <c r="C6" s="6"/>
      <c r="D6" s="7"/>
      <c r="E6" s="19" t="s">
        <v>7</v>
      </c>
      <c r="F6" s="20" t="s">
        <v>6</v>
      </c>
      <c r="G6" s="21" t="s">
        <v>5</v>
      </c>
      <c r="H6" s="16"/>
      <c r="I6" s="17"/>
      <c r="J6" s="18"/>
      <c r="K6" s="19" t="s">
        <v>24</v>
      </c>
      <c r="L6" s="20" t="s">
        <v>6</v>
      </c>
      <c r="M6" s="21" t="s">
        <v>5</v>
      </c>
      <c r="N6" s="19" t="s">
        <v>5</v>
      </c>
      <c r="O6" s="20" t="s">
        <v>6</v>
      </c>
      <c r="P6" s="21" t="s">
        <v>7</v>
      </c>
      <c r="Q6" s="19" t="s">
        <v>5</v>
      </c>
      <c r="R6" s="20" t="s">
        <v>6</v>
      </c>
      <c r="S6" s="21" t="s">
        <v>7</v>
      </c>
      <c r="T6" s="30">
        <v>5</v>
      </c>
      <c r="U6" s="14">
        <v>2</v>
      </c>
      <c r="V6" s="14">
        <v>1</v>
      </c>
      <c r="W6" t="s">
        <v>8</v>
      </c>
    </row>
    <row r="7" spans="2:23" ht="16" thickBot="1">
      <c r="B7" s="11"/>
      <c r="C7" s="12"/>
      <c r="D7" s="13"/>
      <c r="E7" s="25" t="s">
        <v>31</v>
      </c>
      <c r="F7" s="26" t="s">
        <v>31</v>
      </c>
      <c r="G7" s="27"/>
      <c r="H7" s="22"/>
      <c r="I7" s="23"/>
      <c r="J7" s="24"/>
      <c r="K7" s="25" t="s">
        <v>13</v>
      </c>
      <c r="L7" s="26" t="s">
        <v>32</v>
      </c>
      <c r="M7" s="26" t="s">
        <v>13</v>
      </c>
      <c r="N7" s="25" t="s">
        <v>45</v>
      </c>
      <c r="O7" s="26" t="s">
        <v>32</v>
      </c>
      <c r="P7" s="27"/>
      <c r="Q7" s="25" t="s">
        <v>29</v>
      </c>
      <c r="R7" s="26" t="s">
        <v>23</v>
      </c>
      <c r="S7" s="27"/>
      <c r="U7" s="14">
        <v>4</v>
      </c>
      <c r="V7" s="14">
        <v>2</v>
      </c>
      <c r="W7" t="s">
        <v>8</v>
      </c>
    </row>
    <row r="8" spans="2:23" ht="15.5" customHeight="1">
      <c r="B8" s="5" t="str">
        <f>[3]seznam!B5</f>
        <v>Veselík Hynek</v>
      </c>
      <c r="C8" s="6"/>
      <c r="D8" s="7"/>
      <c r="E8" s="19" t="s">
        <v>7</v>
      </c>
      <c r="F8" s="20" t="s">
        <v>6</v>
      </c>
      <c r="G8" s="21" t="s">
        <v>5</v>
      </c>
      <c r="H8" s="19" t="s">
        <v>5</v>
      </c>
      <c r="I8" s="20" t="s">
        <v>6</v>
      </c>
      <c r="J8" s="21" t="s">
        <v>24</v>
      </c>
      <c r="K8" s="16"/>
      <c r="L8" s="17"/>
      <c r="M8" s="18"/>
      <c r="N8" s="19" t="s">
        <v>5</v>
      </c>
      <c r="O8" s="20" t="s">
        <v>6</v>
      </c>
      <c r="P8" s="21" t="s">
        <v>7</v>
      </c>
      <c r="Q8" s="19" t="s">
        <v>5</v>
      </c>
      <c r="R8" s="20" t="s">
        <v>6</v>
      </c>
      <c r="S8" s="21" t="s">
        <v>24</v>
      </c>
      <c r="T8" s="30">
        <v>6</v>
      </c>
      <c r="U8" s="14">
        <v>1</v>
      </c>
      <c r="V8" s="14">
        <v>5</v>
      </c>
      <c r="W8" t="s">
        <v>8</v>
      </c>
    </row>
    <row r="9" spans="2:23" ht="16" thickBot="1">
      <c r="B9" s="11"/>
      <c r="C9" s="12"/>
      <c r="D9" s="13"/>
      <c r="E9" s="25" t="s">
        <v>30</v>
      </c>
      <c r="F9" s="26" t="s">
        <v>34</v>
      </c>
      <c r="G9" s="27"/>
      <c r="H9" s="25" t="s">
        <v>23</v>
      </c>
      <c r="I9" s="26" t="s">
        <v>31</v>
      </c>
      <c r="J9" s="26" t="s">
        <v>23</v>
      </c>
      <c r="K9" s="22"/>
      <c r="L9" s="23"/>
      <c r="M9" s="24"/>
      <c r="N9" s="25" t="s">
        <v>29</v>
      </c>
      <c r="O9" s="26" t="s">
        <v>11</v>
      </c>
      <c r="P9" s="27"/>
      <c r="Q9" s="25" t="s">
        <v>11</v>
      </c>
      <c r="R9" s="26" t="s">
        <v>46</v>
      </c>
      <c r="S9" s="26" t="s">
        <v>24</v>
      </c>
      <c r="U9" s="14">
        <v>3</v>
      </c>
      <c r="V9" s="14">
        <v>1</v>
      </c>
      <c r="W9" t="s">
        <v>8</v>
      </c>
    </row>
    <row r="10" spans="2:23" ht="15.5" customHeight="1">
      <c r="B10" s="5" t="str">
        <f>[3]seznam!B8</f>
        <v>Moura de Andrade Ian</v>
      </c>
      <c r="C10" s="6"/>
      <c r="D10" s="7"/>
      <c r="E10" s="19" t="s">
        <v>7</v>
      </c>
      <c r="F10" s="20" t="s">
        <v>6</v>
      </c>
      <c r="G10" s="21" t="s">
        <v>5</v>
      </c>
      <c r="H10" s="19" t="s">
        <v>7</v>
      </c>
      <c r="I10" s="20" t="s">
        <v>6</v>
      </c>
      <c r="J10" s="21" t="s">
        <v>5</v>
      </c>
      <c r="K10" s="19" t="s">
        <v>7</v>
      </c>
      <c r="L10" s="20" t="s">
        <v>6</v>
      </c>
      <c r="M10" s="21" t="s">
        <v>5</v>
      </c>
      <c r="N10" s="16"/>
      <c r="O10" s="17"/>
      <c r="P10" s="18"/>
      <c r="Q10" s="19" t="s">
        <v>5</v>
      </c>
      <c r="R10" s="20" t="s">
        <v>6</v>
      </c>
      <c r="S10" s="21" t="s">
        <v>7</v>
      </c>
      <c r="T10" s="30">
        <v>2</v>
      </c>
      <c r="U10" s="14">
        <v>5</v>
      </c>
      <c r="V10" s="14">
        <v>4</v>
      </c>
      <c r="W10" t="s">
        <v>8</v>
      </c>
    </row>
    <row r="11" spans="2:23" ht="16" thickBot="1">
      <c r="B11" s="11"/>
      <c r="C11" s="12"/>
      <c r="D11" s="13"/>
      <c r="E11" s="25" t="s">
        <v>16</v>
      </c>
      <c r="F11" s="26" t="s">
        <v>16</v>
      </c>
      <c r="G11" s="27"/>
      <c r="H11" s="25" t="s">
        <v>46</v>
      </c>
      <c r="I11" s="26" t="s">
        <v>31</v>
      </c>
      <c r="J11" s="27"/>
      <c r="K11" s="25" t="s">
        <v>30</v>
      </c>
      <c r="L11" s="26" t="s">
        <v>17</v>
      </c>
      <c r="M11" s="27"/>
      <c r="N11" s="22"/>
      <c r="O11" s="23"/>
      <c r="P11" s="24"/>
      <c r="Q11" s="25" t="s">
        <v>45</v>
      </c>
      <c r="R11" s="26" t="s">
        <v>39</v>
      </c>
      <c r="S11" s="27"/>
      <c r="U11" s="14">
        <v>2</v>
      </c>
      <c r="V11" s="14">
        <v>5</v>
      </c>
      <c r="W11" t="s">
        <v>8</v>
      </c>
    </row>
    <row r="12" spans="2:23" ht="15.5" customHeight="1">
      <c r="B12" s="5" t="str">
        <f>[3]seznam!B9</f>
        <v>Kopecký Tomáš</v>
      </c>
      <c r="C12" s="6"/>
      <c r="D12" s="7"/>
      <c r="E12" s="19" t="s">
        <v>7</v>
      </c>
      <c r="F12" s="20" t="s">
        <v>6</v>
      </c>
      <c r="G12" s="21" t="s">
        <v>5</v>
      </c>
      <c r="H12" s="19" t="s">
        <v>7</v>
      </c>
      <c r="I12" s="20" t="s">
        <v>6</v>
      </c>
      <c r="J12" s="21" t="s">
        <v>5</v>
      </c>
      <c r="K12" s="19" t="s">
        <v>24</v>
      </c>
      <c r="L12" s="20" t="s">
        <v>6</v>
      </c>
      <c r="M12" s="21" t="s">
        <v>5</v>
      </c>
      <c r="N12" s="19" t="s">
        <v>7</v>
      </c>
      <c r="O12" s="20" t="s">
        <v>6</v>
      </c>
      <c r="P12" s="21" t="s">
        <v>5</v>
      </c>
      <c r="Q12" s="16"/>
      <c r="R12" s="17"/>
      <c r="S12" s="18"/>
      <c r="T12" s="30">
        <v>1</v>
      </c>
      <c r="U12" s="14">
        <v>4</v>
      </c>
      <c r="V12" s="14">
        <v>3</v>
      </c>
      <c r="W12" t="s">
        <v>8</v>
      </c>
    </row>
    <row r="13" spans="2:23" ht="16" thickBot="1">
      <c r="B13" s="11"/>
      <c r="C13" s="12"/>
      <c r="D13" s="13"/>
      <c r="E13" s="25" t="s">
        <v>18</v>
      </c>
      <c r="F13" s="26" t="s">
        <v>30</v>
      </c>
      <c r="G13" s="27"/>
      <c r="H13" s="25" t="s">
        <v>30</v>
      </c>
      <c r="I13" s="26" t="s">
        <v>13</v>
      </c>
      <c r="J13" s="27"/>
      <c r="K13" s="25" t="s">
        <v>17</v>
      </c>
      <c r="L13" s="26" t="s">
        <v>45</v>
      </c>
      <c r="M13" s="26" t="s">
        <v>26</v>
      </c>
      <c r="N13" s="25" t="s">
        <v>46</v>
      </c>
      <c r="O13" s="26" t="s">
        <v>38</v>
      </c>
      <c r="P13" s="27"/>
      <c r="Q13" s="22"/>
      <c r="R13" s="23"/>
      <c r="S13" s="24"/>
    </row>
    <row r="16" spans="2:23" ht="15" thickBot="1"/>
    <row r="17" spans="2:23" ht="15.5">
      <c r="B17" s="2" t="s">
        <v>0</v>
      </c>
      <c r="C17" s="3"/>
      <c r="D17" s="4"/>
      <c r="E17" s="5" t="str">
        <f>B19</f>
        <v>Pohlot Tomáš</v>
      </c>
      <c r="F17" s="6"/>
      <c r="G17" s="7"/>
      <c r="H17" s="5" t="str">
        <f>B21</f>
        <v>Baroš Zdeněk</v>
      </c>
      <c r="I17" s="6"/>
      <c r="J17" s="7"/>
      <c r="K17" s="5" t="str">
        <f>B23</f>
        <v>Hunka Lukáš</v>
      </c>
      <c r="L17" s="6"/>
      <c r="M17" s="7"/>
      <c r="N17" s="5" t="str">
        <f>B25</f>
        <v>Barna Daniel</v>
      </c>
      <c r="O17" s="6"/>
      <c r="P17" s="7"/>
      <c r="Q17" s="5" t="str">
        <f>B27</f>
        <v>Duc Long Nquyen</v>
      </c>
      <c r="R17" s="6"/>
      <c r="S17" s="7"/>
      <c r="U17" t="s">
        <v>2</v>
      </c>
    </row>
    <row r="18" spans="2:23" ht="16" thickBot="1">
      <c r="B18" s="8" t="s">
        <v>27</v>
      </c>
      <c r="C18" s="9"/>
      <c r="D18" s="10" t="s">
        <v>36</v>
      </c>
      <c r="E18" s="11">
        <f>B20</f>
        <v>0</v>
      </c>
      <c r="F18" s="12"/>
      <c r="G18" s="13"/>
      <c r="H18" s="11">
        <f>B22</f>
        <v>0</v>
      </c>
      <c r="I18" s="12"/>
      <c r="J18" s="13"/>
      <c r="K18" s="11">
        <f>B24</f>
        <v>0</v>
      </c>
      <c r="L18" s="12"/>
      <c r="M18" s="13"/>
      <c r="N18" s="11">
        <f>B26</f>
        <v>0</v>
      </c>
      <c r="O18" s="12"/>
      <c r="P18" s="13"/>
      <c r="Q18" s="11">
        <f>B28</f>
        <v>0</v>
      </c>
      <c r="R18" s="12"/>
      <c r="S18" s="13"/>
      <c r="U18" s="14">
        <v>1</v>
      </c>
      <c r="V18" s="14">
        <v>4</v>
      </c>
      <c r="W18" t="s">
        <v>8</v>
      </c>
    </row>
    <row r="19" spans="2:23" ht="15.5" customHeight="1">
      <c r="B19" s="5" t="str">
        <f>[3]seznam!B2</f>
        <v>Pohlot Tomáš</v>
      </c>
      <c r="C19" s="6"/>
      <c r="D19" s="7"/>
      <c r="E19" s="16"/>
      <c r="F19" s="17"/>
      <c r="G19" s="18"/>
      <c r="H19" s="19" t="s">
        <v>5</v>
      </c>
      <c r="I19" s="20" t="s">
        <v>6</v>
      </c>
      <c r="J19" s="21" t="s">
        <v>7</v>
      </c>
      <c r="K19" s="19" t="s">
        <v>5</v>
      </c>
      <c r="L19" s="20" t="s">
        <v>6</v>
      </c>
      <c r="M19" s="21" t="s">
        <v>7</v>
      </c>
      <c r="N19" s="19" t="s">
        <v>5</v>
      </c>
      <c r="O19" s="20" t="s">
        <v>6</v>
      </c>
      <c r="P19" s="21" t="s">
        <v>7</v>
      </c>
      <c r="Q19" s="19" t="s">
        <v>5</v>
      </c>
      <c r="R19" s="20" t="s">
        <v>6</v>
      </c>
      <c r="S19" s="21" t="s">
        <v>7</v>
      </c>
      <c r="T19" s="30">
        <v>8</v>
      </c>
      <c r="U19" s="14">
        <v>3</v>
      </c>
      <c r="V19" s="14">
        <v>2</v>
      </c>
      <c r="W19" t="s">
        <v>8</v>
      </c>
    </row>
    <row r="20" spans="2:23" ht="16" thickBot="1">
      <c r="B20" s="11"/>
      <c r="C20" s="12"/>
      <c r="D20" s="13"/>
      <c r="E20" s="22"/>
      <c r="F20" s="23"/>
      <c r="G20" s="24"/>
      <c r="H20" s="25" t="s">
        <v>39</v>
      </c>
      <c r="I20" s="26" t="s">
        <v>22</v>
      </c>
      <c r="J20" s="27"/>
      <c r="K20" s="25" t="s">
        <v>45</v>
      </c>
      <c r="L20" s="26" t="s">
        <v>22</v>
      </c>
      <c r="M20" s="27"/>
      <c r="N20" s="25" t="s">
        <v>39</v>
      </c>
      <c r="O20" s="26" t="s">
        <v>32</v>
      </c>
      <c r="P20" s="27"/>
      <c r="Q20" s="25" t="s">
        <v>10</v>
      </c>
      <c r="R20" s="26" t="s">
        <v>23</v>
      </c>
      <c r="S20" s="27"/>
      <c r="U20" s="14">
        <v>5</v>
      </c>
      <c r="V20" s="14">
        <v>3</v>
      </c>
      <c r="W20" t="s">
        <v>8</v>
      </c>
    </row>
    <row r="21" spans="2:23" ht="15.5" customHeight="1">
      <c r="B21" s="5" t="str">
        <f>[3]seznam!B3</f>
        <v>Baroš Zdeněk</v>
      </c>
      <c r="C21" s="6"/>
      <c r="D21" s="7"/>
      <c r="E21" s="19" t="s">
        <v>7</v>
      </c>
      <c r="F21" s="20" t="s">
        <v>6</v>
      </c>
      <c r="G21" s="21" t="s">
        <v>5</v>
      </c>
      <c r="H21" s="16"/>
      <c r="I21" s="17"/>
      <c r="J21" s="18"/>
      <c r="K21" s="19" t="s">
        <v>5</v>
      </c>
      <c r="L21" s="20" t="s">
        <v>6</v>
      </c>
      <c r="M21" s="21" t="s">
        <v>7</v>
      </c>
      <c r="N21" s="19" t="s">
        <v>5</v>
      </c>
      <c r="O21" s="20" t="s">
        <v>6</v>
      </c>
      <c r="P21" s="21" t="s">
        <v>7</v>
      </c>
      <c r="Q21" s="19" t="s">
        <v>5</v>
      </c>
      <c r="R21" s="20" t="s">
        <v>6</v>
      </c>
      <c r="S21" s="21" t="s">
        <v>7</v>
      </c>
      <c r="T21" s="30">
        <v>6</v>
      </c>
      <c r="U21" s="14">
        <v>2</v>
      </c>
      <c r="V21" s="14">
        <v>1</v>
      </c>
      <c r="W21" t="s">
        <v>8</v>
      </c>
    </row>
    <row r="22" spans="2:23" ht="16" thickBot="1">
      <c r="B22" s="11"/>
      <c r="C22" s="12"/>
      <c r="D22" s="13"/>
      <c r="E22" s="25" t="s">
        <v>38</v>
      </c>
      <c r="F22" s="26" t="s">
        <v>12</v>
      </c>
      <c r="G22" s="27"/>
      <c r="H22" s="22"/>
      <c r="I22" s="23"/>
      <c r="J22" s="24"/>
      <c r="K22" s="25" t="s">
        <v>39</v>
      </c>
      <c r="L22" s="26" t="s">
        <v>33</v>
      </c>
      <c r="M22" s="27"/>
      <c r="N22" s="25" t="s">
        <v>32</v>
      </c>
      <c r="O22" s="26" t="s">
        <v>10</v>
      </c>
      <c r="P22" s="27"/>
      <c r="Q22" s="25" t="s">
        <v>10</v>
      </c>
      <c r="R22" s="26" t="s">
        <v>11</v>
      </c>
      <c r="S22" s="27"/>
      <c r="U22" s="14">
        <v>4</v>
      </c>
      <c r="V22" s="14">
        <v>2</v>
      </c>
      <c r="W22" t="s">
        <v>8</v>
      </c>
    </row>
    <row r="23" spans="2:23" ht="15.5" customHeight="1">
      <c r="B23" s="5" t="str">
        <f>[3]seznam!B6</f>
        <v>Hunka Lukáš</v>
      </c>
      <c r="C23" s="6"/>
      <c r="D23" s="7"/>
      <c r="E23" s="19" t="s">
        <v>7</v>
      </c>
      <c r="F23" s="20" t="s">
        <v>6</v>
      </c>
      <c r="G23" s="21" t="s">
        <v>5</v>
      </c>
      <c r="H23" s="19" t="s">
        <v>7</v>
      </c>
      <c r="I23" s="20" t="s">
        <v>6</v>
      </c>
      <c r="J23" s="21" t="s">
        <v>5</v>
      </c>
      <c r="K23" s="16"/>
      <c r="L23" s="17"/>
      <c r="M23" s="18"/>
      <c r="N23" s="19" t="s">
        <v>5</v>
      </c>
      <c r="O23" s="20" t="s">
        <v>6</v>
      </c>
      <c r="P23" s="21" t="s">
        <v>24</v>
      </c>
      <c r="Q23" s="19" t="s">
        <v>5</v>
      </c>
      <c r="R23" s="20" t="s">
        <v>6</v>
      </c>
      <c r="S23" s="21" t="s">
        <v>7</v>
      </c>
      <c r="T23" s="30">
        <v>4</v>
      </c>
      <c r="U23" s="14">
        <v>1</v>
      </c>
      <c r="V23" s="14">
        <v>5</v>
      </c>
      <c r="W23" t="s">
        <v>8</v>
      </c>
    </row>
    <row r="24" spans="2:23" ht="16" thickBot="1">
      <c r="B24" s="11"/>
      <c r="C24" s="12"/>
      <c r="D24" s="13"/>
      <c r="E24" s="25" t="s">
        <v>46</v>
      </c>
      <c r="F24" s="26" t="s">
        <v>12</v>
      </c>
      <c r="G24" s="27"/>
      <c r="H24" s="25" t="s">
        <v>38</v>
      </c>
      <c r="I24" s="26" t="s">
        <v>35</v>
      </c>
      <c r="J24" s="27"/>
      <c r="K24" s="22"/>
      <c r="L24" s="23"/>
      <c r="M24" s="24"/>
      <c r="N24" s="25" t="s">
        <v>46</v>
      </c>
      <c r="O24" s="26" t="s">
        <v>19</v>
      </c>
      <c r="P24" s="26" t="s">
        <v>14</v>
      </c>
      <c r="Q24" s="25" t="s">
        <v>32</v>
      </c>
      <c r="R24" s="26" t="s">
        <v>14</v>
      </c>
      <c r="S24" s="27"/>
      <c r="U24" s="14">
        <v>3</v>
      </c>
      <c r="V24" s="14">
        <v>1</v>
      </c>
      <c r="W24" t="s">
        <v>8</v>
      </c>
    </row>
    <row r="25" spans="2:23" ht="15.5" customHeight="1">
      <c r="B25" s="5" t="str">
        <f>[3]seznam!B7</f>
        <v>Barna Daniel</v>
      </c>
      <c r="C25" s="6"/>
      <c r="D25" s="7"/>
      <c r="E25" s="19" t="s">
        <v>7</v>
      </c>
      <c r="F25" s="20" t="s">
        <v>6</v>
      </c>
      <c r="G25" s="21" t="s">
        <v>5</v>
      </c>
      <c r="H25" s="19" t="s">
        <v>7</v>
      </c>
      <c r="I25" s="20" t="s">
        <v>6</v>
      </c>
      <c r="J25" s="21" t="s">
        <v>5</v>
      </c>
      <c r="K25" s="19" t="s">
        <v>24</v>
      </c>
      <c r="L25" s="20" t="s">
        <v>6</v>
      </c>
      <c r="M25" s="21" t="s">
        <v>5</v>
      </c>
      <c r="N25" s="16"/>
      <c r="O25" s="17"/>
      <c r="P25" s="18"/>
      <c r="Q25" s="19" t="s">
        <v>5</v>
      </c>
      <c r="R25" s="20" t="s">
        <v>6</v>
      </c>
      <c r="S25" s="21" t="s">
        <v>7</v>
      </c>
      <c r="T25" s="30">
        <v>3</v>
      </c>
      <c r="U25" s="14">
        <v>5</v>
      </c>
      <c r="V25" s="14">
        <v>4</v>
      </c>
      <c r="W25" t="s">
        <v>8</v>
      </c>
    </row>
    <row r="26" spans="2:23" ht="16" thickBot="1">
      <c r="B26" s="11"/>
      <c r="C26" s="12"/>
      <c r="D26" s="13"/>
      <c r="E26" s="25" t="s">
        <v>38</v>
      </c>
      <c r="F26" s="26" t="s">
        <v>31</v>
      </c>
      <c r="G26" s="27"/>
      <c r="H26" s="25" t="s">
        <v>31</v>
      </c>
      <c r="I26" s="26" t="s">
        <v>16</v>
      </c>
      <c r="J26" s="27"/>
      <c r="K26" s="25" t="s">
        <v>45</v>
      </c>
      <c r="L26" s="26" t="s">
        <v>25</v>
      </c>
      <c r="M26" s="26" t="s">
        <v>18</v>
      </c>
      <c r="N26" s="22"/>
      <c r="O26" s="23"/>
      <c r="P26" s="24"/>
      <c r="Q26" s="25" t="s">
        <v>10</v>
      </c>
      <c r="R26" s="26" t="s">
        <v>29</v>
      </c>
      <c r="S26" s="27"/>
      <c r="U26" s="14">
        <v>2</v>
      </c>
      <c r="V26" s="14">
        <v>5</v>
      </c>
      <c r="W26" t="s">
        <v>8</v>
      </c>
    </row>
    <row r="27" spans="2:23" ht="15.5" customHeight="1">
      <c r="B27" s="5" t="str">
        <f>[3]seznam!B10</f>
        <v>Duc Long Nquyen</v>
      </c>
      <c r="C27" s="6"/>
      <c r="D27" s="7"/>
      <c r="E27" s="19" t="s">
        <v>7</v>
      </c>
      <c r="F27" s="20" t="s">
        <v>6</v>
      </c>
      <c r="G27" s="21" t="s">
        <v>5</v>
      </c>
      <c r="H27" s="19" t="s">
        <v>7</v>
      </c>
      <c r="I27" s="20" t="s">
        <v>6</v>
      </c>
      <c r="J27" s="21" t="s">
        <v>5</v>
      </c>
      <c r="K27" s="19" t="s">
        <v>7</v>
      </c>
      <c r="L27" s="20" t="s">
        <v>6</v>
      </c>
      <c r="M27" s="21" t="s">
        <v>5</v>
      </c>
      <c r="N27" s="19" t="s">
        <v>7</v>
      </c>
      <c r="O27" s="20" t="s">
        <v>6</v>
      </c>
      <c r="P27" s="21" t="s">
        <v>5</v>
      </c>
      <c r="Q27" s="16"/>
      <c r="R27" s="17"/>
      <c r="S27" s="18"/>
      <c r="T27" s="30">
        <v>0</v>
      </c>
      <c r="U27" s="14">
        <v>4</v>
      </c>
      <c r="V27" s="14">
        <v>3</v>
      </c>
    </row>
    <row r="28" spans="2:23" ht="16" thickBot="1">
      <c r="B28" s="11"/>
      <c r="C28" s="12"/>
      <c r="D28" s="13"/>
      <c r="E28" s="25" t="s">
        <v>16</v>
      </c>
      <c r="F28" s="26" t="s">
        <v>13</v>
      </c>
      <c r="G28" s="27"/>
      <c r="H28" s="25" t="s">
        <v>16</v>
      </c>
      <c r="I28" s="26" t="s">
        <v>17</v>
      </c>
      <c r="J28" s="27"/>
      <c r="K28" s="25" t="s">
        <v>31</v>
      </c>
      <c r="L28" s="26" t="s">
        <v>18</v>
      </c>
      <c r="M28" s="27"/>
      <c r="N28" s="25" t="s">
        <v>16</v>
      </c>
      <c r="O28" s="26" t="s">
        <v>30</v>
      </c>
      <c r="P28" s="27"/>
      <c r="Q28" s="22"/>
      <c r="R28" s="23"/>
      <c r="S28" s="24"/>
    </row>
  </sheetData>
  <mergeCells count="30">
    <mergeCell ref="B25:D26"/>
    <mergeCell ref="N25:P26"/>
    <mergeCell ref="B27:D28"/>
    <mergeCell ref="Q27:S28"/>
    <mergeCell ref="B19:D20"/>
    <mergeCell ref="E19:G20"/>
    <mergeCell ref="B21:D22"/>
    <mergeCell ref="H21:J22"/>
    <mergeCell ref="B23:D24"/>
    <mergeCell ref="K23:M24"/>
    <mergeCell ref="B12:D13"/>
    <mergeCell ref="Q12:S13"/>
    <mergeCell ref="E17:G18"/>
    <mergeCell ref="H17:J18"/>
    <mergeCell ref="K17:M18"/>
    <mergeCell ref="N17:P18"/>
    <mergeCell ref="Q17:S18"/>
    <mergeCell ref="B6:D7"/>
    <mergeCell ref="H6:J7"/>
    <mergeCell ref="B8:D9"/>
    <mergeCell ref="K8:M9"/>
    <mergeCell ref="B10:D11"/>
    <mergeCell ref="N10:P11"/>
    <mergeCell ref="E2:G3"/>
    <mergeCell ref="H2:J3"/>
    <mergeCell ref="K2:M3"/>
    <mergeCell ref="N2:P3"/>
    <mergeCell ref="Q2:S3"/>
    <mergeCell ref="B4:D5"/>
    <mergeCell ref="E4:G5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K33"/>
  <sheetViews>
    <sheetView topLeftCell="A7" zoomScale="70" zoomScaleNormal="70" workbookViewId="0">
      <selection activeCell="K33" sqref="K33"/>
    </sheetView>
  </sheetViews>
  <sheetFormatPr defaultRowHeight="14.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15" thickBot="1"/>
    <row r="2" spans="2:11" ht="15" customHeight="1">
      <c r="B2" s="31" t="str">
        <f>[3]výsledek!B1</f>
        <v>Kundrát David</v>
      </c>
      <c r="H2" s="32"/>
      <c r="I2" s="32"/>
      <c r="J2" s="32"/>
      <c r="K2" s="32"/>
    </row>
    <row r="3" spans="2:11" ht="15" customHeight="1" thickBot="1">
      <c r="B3" s="33"/>
      <c r="C3" s="34"/>
      <c r="D3" s="34"/>
      <c r="H3" s="32"/>
      <c r="I3" s="32"/>
      <c r="J3" s="32"/>
      <c r="K3" s="32"/>
    </row>
    <row r="4" spans="2:11" ht="15" customHeight="1">
      <c r="B4" s="35"/>
      <c r="C4" s="36"/>
      <c r="D4" s="37"/>
      <c r="E4" s="31" t="str">
        <f>B2</f>
        <v>Kundrát David</v>
      </c>
      <c r="H4" s="32"/>
      <c r="I4" s="32"/>
      <c r="J4" s="32"/>
      <c r="K4" s="32"/>
    </row>
    <row r="5" spans="2:11" ht="15" customHeight="1" thickBot="1">
      <c r="C5" s="38"/>
      <c r="D5" s="39"/>
      <c r="E5" s="33"/>
    </row>
    <row r="6" spans="2:11" ht="15" customHeight="1">
      <c r="B6" s="31" t="str">
        <f>[3]výsledek!B8</f>
        <v>Barna Daniel</v>
      </c>
      <c r="E6" s="40">
        <v>2.7</v>
      </c>
      <c r="F6" s="41"/>
    </row>
    <row r="7" spans="2:11" ht="15" customHeight="1" thickBot="1">
      <c r="B7" s="33"/>
      <c r="F7" s="41"/>
    </row>
    <row r="8" spans="2:11" ht="15" customHeight="1">
      <c r="E8" s="35"/>
      <c r="F8" s="36"/>
      <c r="G8" s="37"/>
      <c r="H8" s="31" t="str">
        <f>E4</f>
        <v>Kundrát David</v>
      </c>
    </row>
    <row r="9" spans="2:11" ht="15" customHeight="1" thickBot="1">
      <c r="F9" s="38"/>
      <c r="G9" s="39"/>
      <c r="H9" s="33"/>
      <c r="I9" s="42"/>
    </row>
    <row r="10" spans="2:11" ht="15" customHeight="1">
      <c r="B10" s="31" t="str">
        <f>[3]výsledek!B6</f>
        <v>Baroš Zdeněk</v>
      </c>
      <c r="F10" s="41"/>
      <c r="H10" s="40">
        <v>6.3</v>
      </c>
      <c r="J10" s="41"/>
    </row>
    <row r="11" spans="2:11" ht="15" customHeight="1" thickBot="1">
      <c r="B11" s="33"/>
      <c r="F11" s="41"/>
      <c r="J11" s="41"/>
    </row>
    <row r="12" spans="2:11" ht="15" customHeight="1">
      <c r="C12" s="36"/>
      <c r="D12" s="37"/>
      <c r="E12" s="31" t="str">
        <f>B10</f>
        <v>Baroš Zdeněk</v>
      </c>
      <c r="J12" s="41"/>
    </row>
    <row r="13" spans="2:11" ht="15" customHeight="1" thickBot="1">
      <c r="C13" s="38"/>
      <c r="D13" s="39"/>
      <c r="E13" s="33"/>
      <c r="J13" s="41"/>
    </row>
    <row r="14" spans="2:11" ht="15" customHeight="1">
      <c r="B14" s="31" t="str">
        <f>[3]výsledek!B3</f>
        <v>Kašša Marek</v>
      </c>
      <c r="E14" s="40" t="s">
        <v>47</v>
      </c>
      <c r="J14" s="41"/>
    </row>
    <row r="15" spans="2:11" ht="15" customHeight="1" thickBot="1">
      <c r="B15" s="33"/>
      <c r="H15" s="35"/>
      <c r="J15" s="41"/>
      <c r="K15" t="s">
        <v>42</v>
      </c>
    </row>
    <row r="16" spans="2:11" ht="15" customHeight="1">
      <c r="E16" s="35"/>
      <c r="H16" s="35"/>
      <c r="J16" s="43"/>
      <c r="K16" s="31" t="str">
        <f>H8</f>
        <v>Kundrát David</v>
      </c>
    </row>
    <row r="17" spans="1:11" ht="15" customHeight="1" thickBot="1">
      <c r="H17" s="35"/>
      <c r="J17" s="43"/>
      <c r="K17" s="33"/>
    </row>
    <row r="18" spans="1:11" ht="15" customHeight="1">
      <c r="A18" s="14"/>
      <c r="B18" s="31" t="str">
        <f>[3]výsledek!B5</f>
        <v>Pohlot Tomáš</v>
      </c>
      <c r="J18" s="41"/>
      <c r="K18" s="44">
        <v>6.3</v>
      </c>
    </row>
    <row r="19" spans="1:11" ht="15" customHeight="1" thickBot="1">
      <c r="B19" s="33"/>
      <c r="J19" s="38"/>
      <c r="K19" s="45" t="s">
        <v>43</v>
      </c>
    </row>
    <row r="20" spans="1:11" ht="15" customHeight="1">
      <c r="A20" s="14"/>
      <c r="C20" s="36"/>
      <c r="D20" s="37"/>
      <c r="E20" s="31" t="str">
        <f>B18</f>
        <v>Pohlot Tomáš</v>
      </c>
      <c r="J20" s="43"/>
      <c r="K20" s="31" t="str">
        <f>H24</f>
        <v>Pohlot Tomáš</v>
      </c>
    </row>
    <row r="21" spans="1:11" ht="15" customHeight="1" thickBot="1">
      <c r="C21" s="38"/>
      <c r="D21" s="39"/>
      <c r="E21" s="33"/>
      <c r="J21" s="43"/>
      <c r="K21" s="33"/>
    </row>
    <row r="22" spans="1:11" ht="15" customHeight="1">
      <c r="B22" s="31" t="str">
        <f>[3]výsledek!B4</f>
        <v>Moura de Andrade Ian</v>
      </c>
      <c r="E22" s="46" t="s">
        <v>48</v>
      </c>
      <c r="J22" s="41"/>
    </row>
    <row r="23" spans="1:11" ht="15" customHeight="1" thickBot="1">
      <c r="B23" s="33"/>
      <c r="F23" s="41"/>
      <c r="J23" s="41"/>
      <c r="K23" t="s">
        <v>44</v>
      </c>
    </row>
    <row r="24" spans="1:11" ht="15" customHeight="1">
      <c r="E24" s="35"/>
      <c r="F24" s="36"/>
      <c r="G24" s="37"/>
      <c r="H24" s="31" t="str">
        <f>E20</f>
        <v>Pohlot Tomáš</v>
      </c>
      <c r="J24" s="41"/>
      <c r="K24" s="31" t="str">
        <f>E12</f>
        <v>Baroš Zdeněk</v>
      </c>
    </row>
    <row r="25" spans="1:11" ht="15" customHeight="1" thickBot="1">
      <c r="F25" s="38"/>
      <c r="G25" s="39"/>
      <c r="H25" s="33"/>
      <c r="I25" s="47"/>
      <c r="K25" s="33"/>
    </row>
    <row r="26" spans="1:11" ht="15" customHeight="1">
      <c r="A26" s="14"/>
      <c r="B26" s="31" t="str">
        <f>[3]výsledek!B2</f>
        <v>Veselík Hynek</v>
      </c>
      <c r="F26" s="41"/>
      <c r="H26" s="40">
        <v>8.4</v>
      </c>
    </row>
    <row r="27" spans="1:11" ht="15" customHeight="1" thickBot="1">
      <c r="B27" s="33"/>
      <c r="F27" s="41"/>
      <c r="K27" t="s">
        <v>44</v>
      </c>
    </row>
    <row r="28" spans="1:11" ht="15" customHeight="1">
      <c r="C28" s="36"/>
      <c r="D28" s="37"/>
      <c r="E28" s="31" t="str">
        <f>B26</f>
        <v>Veselík Hynek</v>
      </c>
      <c r="K28" s="31" t="str">
        <f>E28</f>
        <v>Veselík Hynek</v>
      </c>
    </row>
    <row r="29" spans="1:11" ht="15" customHeight="1" thickBot="1">
      <c r="C29" s="38"/>
      <c r="D29" s="39"/>
      <c r="E29" s="33"/>
      <c r="K29" s="33"/>
    </row>
    <row r="30" spans="1:11" ht="15" customHeight="1">
      <c r="B30" s="31" t="str">
        <f>[3]výsledek!B7</f>
        <v>Hunka Lukáš</v>
      </c>
      <c r="E30" s="40">
        <v>11.8</v>
      </c>
    </row>
    <row r="31" spans="1:11" ht="15" customHeight="1" thickBot="1">
      <c r="B31" s="33"/>
    </row>
    <row r="32" spans="1:11" ht="15" customHeight="1"/>
    <row r="33" ht="15" customHeight="1"/>
  </sheetData>
  <mergeCells count="26">
    <mergeCell ref="B30:B31"/>
    <mergeCell ref="F24:G24"/>
    <mergeCell ref="H24:H25"/>
    <mergeCell ref="K24:K25"/>
    <mergeCell ref="B26:B27"/>
    <mergeCell ref="C28:D28"/>
    <mergeCell ref="E28:E29"/>
    <mergeCell ref="K28:K29"/>
    <mergeCell ref="K16:K17"/>
    <mergeCell ref="B18:B19"/>
    <mergeCell ref="C20:D20"/>
    <mergeCell ref="E20:E21"/>
    <mergeCell ref="K20:K21"/>
    <mergeCell ref="B22:B23"/>
    <mergeCell ref="F8:G8"/>
    <mergeCell ref="H8:H9"/>
    <mergeCell ref="B10:B11"/>
    <mergeCell ref="C12:D12"/>
    <mergeCell ref="E12:E13"/>
    <mergeCell ref="B14:B15"/>
    <mergeCell ref="B2:B3"/>
    <mergeCell ref="H2:K2"/>
    <mergeCell ref="H3:K4"/>
    <mergeCell ref="C4:D4"/>
    <mergeCell ref="E4:E5"/>
    <mergeCell ref="B6:B7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W42"/>
  <sheetViews>
    <sheetView workbookViewId="0">
      <selection activeCell="T24" sqref="T24"/>
    </sheetView>
  </sheetViews>
  <sheetFormatPr defaultRowHeight="14.5"/>
  <cols>
    <col min="1" max="1" width="1.453125" customWidth="1"/>
    <col min="2" max="19" width="4.7265625" customWidth="1"/>
    <col min="20" max="20" width="3.6328125" style="1" customWidth="1"/>
    <col min="21" max="21" width="4.08984375" customWidth="1"/>
    <col min="22" max="22" width="2.54296875" customWidth="1"/>
    <col min="23" max="23" width="3.08984375" customWidth="1"/>
  </cols>
  <sheetData>
    <row r="1" spans="2:23" ht="15" thickBot="1"/>
    <row r="2" spans="2:23" ht="15.5">
      <c r="B2" s="2" t="s">
        <v>0</v>
      </c>
      <c r="C2" s="3"/>
      <c r="D2" s="4"/>
      <c r="E2" s="5" t="str">
        <f>B4</f>
        <v>Flachsová Markéta</v>
      </c>
      <c r="F2" s="6"/>
      <c r="G2" s="7"/>
      <c r="H2" s="5" t="str">
        <f>B6</f>
        <v>Pešková Anna</v>
      </c>
      <c r="I2" s="6"/>
      <c r="J2" s="7"/>
      <c r="K2" s="5" t="str">
        <f>B8</f>
        <v>Jakubková Daniela</v>
      </c>
      <c r="L2" s="6"/>
      <c r="M2" s="7"/>
      <c r="N2" s="5" t="str">
        <f>B10</f>
        <v>Andrýsová Natálie</v>
      </c>
      <c r="O2" s="6"/>
      <c r="P2" s="7"/>
      <c r="Q2" s="5" t="str">
        <f>B12</f>
        <v>Špačková Libuše</v>
      </c>
      <c r="R2" s="6"/>
      <c r="S2" s="7"/>
      <c r="U2" t="s">
        <v>2</v>
      </c>
    </row>
    <row r="3" spans="2:23" ht="16" thickBot="1">
      <c r="B3" s="8" t="s">
        <v>27</v>
      </c>
      <c r="C3" s="9"/>
      <c r="D3" s="10" t="s">
        <v>28</v>
      </c>
      <c r="E3" s="11">
        <f>B5</f>
        <v>0</v>
      </c>
      <c r="F3" s="12"/>
      <c r="G3" s="13"/>
      <c r="H3" s="11">
        <f>B7</f>
        <v>0</v>
      </c>
      <c r="I3" s="12"/>
      <c r="J3" s="13"/>
      <c r="K3" s="11">
        <f>B9</f>
        <v>0</v>
      </c>
      <c r="L3" s="12"/>
      <c r="M3" s="13"/>
      <c r="N3" s="11">
        <f>B11</f>
        <v>0</v>
      </c>
      <c r="O3" s="12"/>
      <c r="P3" s="13"/>
      <c r="Q3" s="11">
        <f>B13</f>
        <v>0</v>
      </c>
      <c r="R3" s="12"/>
      <c r="S3" s="13"/>
      <c r="U3" s="14">
        <v>1</v>
      </c>
      <c r="V3" s="14">
        <v>4</v>
      </c>
      <c r="W3" t="s">
        <v>8</v>
      </c>
    </row>
    <row r="4" spans="2:23" ht="15.5">
      <c r="B4" s="5" t="str">
        <f>[4]seznam!B1</f>
        <v>Flachsová Markéta</v>
      </c>
      <c r="C4" s="6"/>
      <c r="D4" s="7"/>
      <c r="E4" s="16"/>
      <c r="F4" s="17"/>
      <c r="G4" s="18"/>
      <c r="H4" s="19" t="s">
        <v>5</v>
      </c>
      <c r="I4" s="20" t="s">
        <v>6</v>
      </c>
      <c r="J4" s="21" t="s">
        <v>7</v>
      </c>
      <c r="K4" s="19" t="s">
        <v>5</v>
      </c>
      <c r="L4" s="20" t="s">
        <v>6</v>
      </c>
      <c r="M4" s="21" t="s">
        <v>7</v>
      </c>
      <c r="N4" s="19" t="s">
        <v>5</v>
      </c>
      <c r="O4" s="20" t="s">
        <v>6</v>
      </c>
      <c r="P4" s="21" t="s">
        <v>7</v>
      </c>
      <c r="Q4" s="19" t="s">
        <v>5</v>
      </c>
      <c r="R4" s="20" t="s">
        <v>6</v>
      </c>
      <c r="S4" s="21" t="s">
        <v>7</v>
      </c>
      <c r="T4" s="1">
        <v>8</v>
      </c>
      <c r="U4" s="14">
        <v>3</v>
      </c>
      <c r="V4" s="14">
        <v>2</v>
      </c>
      <c r="W4" t="s">
        <v>8</v>
      </c>
    </row>
    <row r="5" spans="2:23" ht="16" thickBot="1">
      <c r="B5" s="11"/>
      <c r="C5" s="12"/>
      <c r="D5" s="13"/>
      <c r="E5" s="22"/>
      <c r="F5" s="23"/>
      <c r="G5" s="24"/>
      <c r="H5" s="25" t="s">
        <v>37</v>
      </c>
      <c r="I5" s="26" t="s">
        <v>39</v>
      </c>
      <c r="J5" s="27"/>
      <c r="K5" s="25" t="s">
        <v>11</v>
      </c>
      <c r="L5" s="26" t="s">
        <v>11</v>
      </c>
      <c r="M5" s="27"/>
      <c r="N5" s="25" t="s">
        <v>14</v>
      </c>
      <c r="O5" s="26" t="s">
        <v>33</v>
      </c>
      <c r="P5" s="27"/>
      <c r="Q5" s="25" t="s">
        <v>14</v>
      </c>
      <c r="R5" s="26" t="s">
        <v>32</v>
      </c>
      <c r="S5" s="27"/>
      <c r="U5" s="14">
        <v>5</v>
      </c>
      <c r="V5" s="14">
        <v>3</v>
      </c>
      <c r="W5" t="s">
        <v>8</v>
      </c>
    </row>
    <row r="6" spans="2:23" ht="15.5">
      <c r="B6" s="5" t="str">
        <f>[4]seznam!B6</f>
        <v>Pešková Anna</v>
      </c>
      <c r="C6" s="6"/>
      <c r="D6" s="7"/>
      <c r="E6" s="19" t="s">
        <v>7</v>
      </c>
      <c r="F6" s="20" t="s">
        <v>6</v>
      </c>
      <c r="G6" s="21" t="s">
        <v>5</v>
      </c>
      <c r="H6" s="16"/>
      <c r="I6" s="17"/>
      <c r="J6" s="18"/>
      <c r="K6" s="19" t="s">
        <v>7</v>
      </c>
      <c r="L6" s="20" t="s">
        <v>6</v>
      </c>
      <c r="M6" s="21" t="s">
        <v>5</v>
      </c>
      <c r="N6" s="19" t="s">
        <v>5</v>
      </c>
      <c r="O6" s="20" t="s">
        <v>6</v>
      </c>
      <c r="P6" s="21" t="s">
        <v>7</v>
      </c>
      <c r="Q6" s="19" t="s">
        <v>5</v>
      </c>
      <c r="R6" s="20" t="s">
        <v>6</v>
      </c>
      <c r="S6" s="21" t="s">
        <v>24</v>
      </c>
      <c r="T6" s="1">
        <v>4</v>
      </c>
      <c r="U6" s="14">
        <v>2</v>
      </c>
      <c r="V6" s="14">
        <v>1</v>
      </c>
      <c r="W6" t="s">
        <v>8</v>
      </c>
    </row>
    <row r="7" spans="2:23" ht="16" thickBot="1">
      <c r="B7" s="11"/>
      <c r="C7" s="12"/>
      <c r="D7" s="13"/>
      <c r="E7" s="25" t="s">
        <v>40</v>
      </c>
      <c r="F7" s="26" t="s">
        <v>38</v>
      </c>
      <c r="G7" s="27"/>
      <c r="H7" s="22"/>
      <c r="I7" s="23"/>
      <c r="J7" s="24"/>
      <c r="K7" s="25" t="s">
        <v>38</v>
      </c>
      <c r="L7" s="26" t="s">
        <v>46</v>
      </c>
      <c r="M7" s="27"/>
      <c r="N7" s="25" t="s">
        <v>33</v>
      </c>
      <c r="O7" s="26" t="s">
        <v>39</v>
      </c>
      <c r="P7" s="27"/>
      <c r="Q7" s="25" t="s">
        <v>37</v>
      </c>
      <c r="R7" s="26" t="s">
        <v>31</v>
      </c>
      <c r="S7" s="26" t="s">
        <v>11</v>
      </c>
      <c r="U7" s="14">
        <v>4</v>
      </c>
      <c r="V7" s="14">
        <v>2</v>
      </c>
      <c r="W7" t="s">
        <v>8</v>
      </c>
    </row>
    <row r="8" spans="2:23" ht="15.5">
      <c r="B8" s="5" t="str">
        <f>[4]seznam!B7</f>
        <v>Jakubková Daniela</v>
      </c>
      <c r="C8" s="6"/>
      <c r="D8" s="7"/>
      <c r="E8" s="19" t="s">
        <v>7</v>
      </c>
      <c r="F8" s="20" t="s">
        <v>6</v>
      </c>
      <c r="G8" s="21" t="s">
        <v>5</v>
      </c>
      <c r="H8" s="19" t="s">
        <v>5</v>
      </c>
      <c r="I8" s="20" t="s">
        <v>6</v>
      </c>
      <c r="J8" s="21" t="s">
        <v>7</v>
      </c>
      <c r="K8" s="16"/>
      <c r="L8" s="17"/>
      <c r="M8" s="18"/>
      <c r="N8" s="19" t="s">
        <v>5</v>
      </c>
      <c r="O8" s="20" t="s">
        <v>6</v>
      </c>
      <c r="P8" s="21" t="s">
        <v>7</v>
      </c>
      <c r="Q8" s="19" t="s">
        <v>5</v>
      </c>
      <c r="R8" s="20" t="s">
        <v>6</v>
      </c>
      <c r="S8" s="21" t="s">
        <v>7</v>
      </c>
      <c r="T8" s="1">
        <v>6</v>
      </c>
      <c r="U8" s="14">
        <v>1</v>
      </c>
      <c r="V8" s="14">
        <v>5</v>
      </c>
      <c r="W8" t="s">
        <v>8</v>
      </c>
    </row>
    <row r="9" spans="2:23" ht="16" thickBot="1">
      <c r="B9" s="11"/>
      <c r="C9" s="12"/>
      <c r="D9" s="13"/>
      <c r="E9" s="25" t="s">
        <v>17</v>
      </c>
      <c r="F9" s="26" t="s">
        <v>17</v>
      </c>
      <c r="G9" s="27"/>
      <c r="H9" s="25" t="s">
        <v>39</v>
      </c>
      <c r="I9" s="26" t="s">
        <v>45</v>
      </c>
      <c r="J9" s="27"/>
      <c r="K9" s="22"/>
      <c r="L9" s="23"/>
      <c r="M9" s="24"/>
      <c r="N9" s="25" t="s">
        <v>14</v>
      </c>
      <c r="O9" s="26" t="s">
        <v>37</v>
      </c>
      <c r="P9" s="27"/>
      <c r="Q9" s="25" t="s">
        <v>45</v>
      </c>
      <c r="R9" s="26" t="s">
        <v>14</v>
      </c>
      <c r="S9" s="27"/>
      <c r="U9" s="14">
        <v>3</v>
      </c>
      <c r="V9" s="14">
        <v>1</v>
      </c>
      <c r="W9" t="s">
        <v>8</v>
      </c>
    </row>
    <row r="10" spans="2:23" ht="15.5">
      <c r="B10" s="5" t="str">
        <f>[4]seznam!B12</f>
        <v>Andrýsová Natálie</v>
      </c>
      <c r="C10" s="6"/>
      <c r="D10" s="7"/>
      <c r="E10" s="19" t="s">
        <v>7</v>
      </c>
      <c r="F10" s="20" t="s">
        <v>6</v>
      </c>
      <c r="G10" s="21" t="s">
        <v>5</v>
      </c>
      <c r="H10" s="19" t="s">
        <v>7</v>
      </c>
      <c r="I10" s="20" t="s">
        <v>6</v>
      </c>
      <c r="J10" s="21" t="s">
        <v>5</v>
      </c>
      <c r="K10" s="19" t="s">
        <v>7</v>
      </c>
      <c r="L10" s="20" t="s">
        <v>6</v>
      </c>
      <c r="M10" s="21" t="s">
        <v>5</v>
      </c>
      <c r="N10" s="16"/>
      <c r="O10" s="17"/>
      <c r="P10" s="18"/>
      <c r="Q10" s="19" t="s">
        <v>7</v>
      </c>
      <c r="R10" s="20" t="s">
        <v>6</v>
      </c>
      <c r="S10" s="21" t="s">
        <v>5</v>
      </c>
      <c r="T10" s="1">
        <v>0</v>
      </c>
      <c r="U10" s="14">
        <v>5</v>
      </c>
      <c r="V10" s="14">
        <v>4</v>
      </c>
      <c r="W10" t="s">
        <v>8</v>
      </c>
    </row>
    <row r="11" spans="2:23" ht="16" thickBot="1">
      <c r="B11" s="11"/>
      <c r="C11" s="12"/>
      <c r="D11" s="13"/>
      <c r="E11" s="25" t="s">
        <v>18</v>
      </c>
      <c r="F11" s="26" t="s">
        <v>35</v>
      </c>
      <c r="G11" s="27"/>
      <c r="H11" s="25" t="s">
        <v>35</v>
      </c>
      <c r="I11" s="26" t="s">
        <v>38</v>
      </c>
      <c r="J11" s="27"/>
      <c r="K11" s="25" t="s">
        <v>18</v>
      </c>
      <c r="L11" s="26" t="s">
        <v>40</v>
      </c>
      <c r="M11" s="27"/>
      <c r="N11" s="22"/>
      <c r="O11" s="23"/>
      <c r="P11" s="24"/>
      <c r="Q11" s="25" t="s">
        <v>12</v>
      </c>
      <c r="R11" s="26" t="s">
        <v>18</v>
      </c>
      <c r="S11" s="27"/>
      <c r="U11" s="14">
        <v>2</v>
      </c>
      <c r="V11" s="14">
        <v>5</v>
      </c>
      <c r="W11" t="s">
        <v>8</v>
      </c>
    </row>
    <row r="12" spans="2:23" ht="15.5">
      <c r="B12" s="5" t="str">
        <f>[4]seznam!B13</f>
        <v>Špačková Libuše</v>
      </c>
      <c r="C12" s="6"/>
      <c r="D12" s="7"/>
      <c r="E12" s="19" t="s">
        <v>7</v>
      </c>
      <c r="F12" s="20" t="s">
        <v>6</v>
      </c>
      <c r="G12" s="21" t="s">
        <v>5</v>
      </c>
      <c r="H12" s="19" t="s">
        <v>24</v>
      </c>
      <c r="I12" s="20" t="s">
        <v>6</v>
      </c>
      <c r="J12" s="21" t="s">
        <v>5</v>
      </c>
      <c r="K12" s="19" t="s">
        <v>7</v>
      </c>
      <c r="L12" s="20" t="s">
        <v>6</v>
      </c>
      <c r="M12" s="21" t="s">
        <v>5</v>
      </c>
      <c r="N12" s="19" t="s">
        <v>5</v>
      </c>
      <c r="O12" s="20" t="s">
        <v>6</v>
      </c>
      <c r="P12" s="21" t="s">
        <v>7</v>
      </c>
      <c r="Q12" s="16"/>
      <c r="R12" s="17"/>
      <c r="S12" s="18"/>
      <c r="T12" s="1">
        <v>3</v>
      </c>
      <c r="U12" s="14">
        <v>4</v>
      </c>
      <c r="V12" s="14">
        <v>3</v>
      </c>
    </row>
    <row r="13" spans="2:23" ht="16" thickBot="1">
      <c r="B13" s="11"/>
      <c r="C13" s="12"/>
      <c r="D13" s="13"/>
      <c r="E13" s="25" t="s">
        <v>18</v>
      </c>
      <c r="F13" s="26" t="s">
        <v>31</v>
      </c>
      <c r="G13" s="27"/>
      <c r="H13" s="25" t="s">
        <v>40</v>
      </c>
      <c r="I13" s="26" t="s">
        <v>32</v>
      </c>
      <c r="J13" s="26" t="s">
        <v>17</v>
      </c>
      <c r="K13" s="25" t="s">
        <v>46</v>
      </c>
      <c r="L13" s="26" t="s">
        <v>18</v>
      </c>
      <c r="M13" s="27"/>
      <c r="N13" s="25" t="s">
        <v>22</v>
      </c>
      <c r="O13" s="26" t="s">
        <v>14</v>
      </c>
      <c r="P13" s="27"/>
      <c r="Q13" s="22"/>
      <c r="R13" s="23"/>
      <c r="S13" s="24"/>
    </row>
    <row r="16" spans="2:23" ht="15" thickBot="1"/>
    <row r="17" spans="2:23" ht="15.5">
      <c r="B17" s="2" t="s">
        <v>0</v>
      </c>
      <c r="C17" s="3"/>
      <c r="D17" s="4"/>
      <c r="E17" s="5" t="str">
        <f>B19</f>
        <v>Hoffmanová Viktorie</v>
      </c>
      <c r="F17" s="6"/>
      <c r="G17" s="7"/>
      <c r="H17" s="5" t="str">
        <f>B21</f>
        <v>Gruberová Anna</v>
      </c>
      <c r="I17" s="6"/>
      <c r="J17" s="7"/>
      <c r="K17" s="5" t="str">
        <f>B23</f>
        <v>Králová Natálie</v>
      </c>
      <c r="L17" s="6"/>
      <c r="M17" s="7"/>
      <c r="N17" s="5" t="str">
        <f>B25</f>
        <v>Thi Trang Ha Alenka</v>
      </c>
      <c r="O17" s="6"/>
      <c r="P17" s="7"/>
      <c r="Q17" s="5" t="str">
        <f>B27</f>
        <v>Veitová Adriana</v>
      </c>
      <c r="R17" s="6"/>
      <c r="S17" s="7"/>
      <c r="U17" t="s">
        <v>2</v>
      </c>
    </row>
    <row r="18" spans="2:23" ht="16" thickBot="1">
      <c r="B18" s="8" t="s">
        <v>27</v>
      </c>
      <c r="C18" s="9"/>
      <c r="D18" s="10" t="s">
        <v>36</v>
      </c>
      <c r="E18" s="11">
        <f>B20</f>
        <v>0</v>
      </c>
      <c r="F18" s="12"/>
      <c r="G18" s="13"/>
      <c r="H18" s="11">
        <f>B22</f>
        <v>0</v>
      </c>
      <c r="I18" s="12"/>
      <c r="J18" s="13"/>
      <c r="K18" s="11">
        <f>B24</f>
        <v>0</v>
      </c>
      <c r="L18" s="12"/>
      <c r="M18" s="13"/>
      <c r="N18" s="11">
        <f>B26</f>
        <v>0</v>
      </c>
      <c r="O18" s="12"/>
      <c r="P18" s="13"/>
      <c r="Q18" s="11">
        <f>B28</f>
        <v>0</v>
      </c>
      <c r="R18" s="12"/>
      <c r="S18" s="13"/>
      <c r="U18" s="14">
        <v>1</v>
      </c>
      <c r="V18" s="14">
        <v>4</v>
      </c>
      <c r="W18" t="s">
        <v>8</v>
      </c>
    </row>
    <row r="19" spans="2:23" ht="15.5">
      <c r="B19" s="5" t="str">
        <f>[4]seznam!B2</f>
        <v>Hoffmanová Viktorie</v>
      </c>
      <c r="C19" s="6"/>
      <c r="D19" s="7"/>
      <c r="E19" s="16"/>
      <c r="F19" s="17"/>
      <c r="G19" s="18"/>
      <c r="H19" s="19" t="s">
        <v>24</v>
      </c>
      <c r="I19" s="20" t="s">
        <v>6</v>
      </c>
      <c r="J19" s="21" t="s">
        <v>5</v>
      </c>
      <c r="K19" s="19" t="s">
        <v>5</v>
      </c>
      <c r="L19" s="20" t="s">
        <v>6</v>
      </c>
      <c r="M19" s="21" t="s">
        <v>7</v>
      </c>
      <c r="N19" s="19" t="s">
        <v>5</v>
      </c>
      <c r="O19" s="20" t="s">
        <v>6</v>
      </c>
      <c r="P19" s="21" t="s">
        <v>7</v>
      </c>
      <c r="Q19" s="19" t="s">
        <v>5</v>
      </c>
      <c r="R19" s="20" t="s">
        <v>6</v>
      </c>
      <c r="S19" s="21" t="s">
        <v>7</v>
      </c>
      <c r="T19" s="1">
        <v>7</v>
      </c>
      <c r="U19" s="14">
        <v>3</v>
      </c>
      <c r="V19" s="14">
        <v>2</v>
      </c>
      <c r="W19" t="s">
        <v>8</v>
      </c>
    </row>
    <row r="20" spans="2:23" ht="16" thickBot="1">
      <c r="B20" s="11"/>
      <c r="C20" s="12"/>
      <c r="D20" s="13"/>
      <c r="E20" s="22"/>
      <c r="F20" s="23"/>
      <c r="G20" s="24"/>
      <c r="H20" s="25" t="s">
        <v>33</v>
      </c>
      <c r="I20" s="26" t="s">
        <v>12</v>
      </c>
      <c r="J20" s="26" t="s">
        <v>46</v>
      </c>
      <c r="K20" s="25" t="s">
        <v>33</v>
      </c>
      <c r="L20" s="26" t="s">
        <v>10</v>
      </c>
      <c r="M20" s="27"/>
      <c r="N20" s="25" t="s">
        <v>24</v>
      </c>
      <c r="O20" s="26" t="s">
        <v>24</v>
      </c>
      <c r="P20" s="27"/>
      <c r="Q20" s="25" t="s">
        <v>19</v>
      </c>
      <c r="R20" s="26" t="s">
        <v>19</v>
      </c>
      <c r="S20" s="27"/>
      <c r="U20" s="14">
        <v>5</v>
      </c>
      <c r="V20" s="14">
        <v>3</v>
      </c>
      <c r="W20" t="s">
        <v>8</v>
      </c>
    </row>
    <row r="21" spans="2:23" ht="15.5">
      <c r="B21" s="5" t="str">
        <f>[4]seznam!B5</f>
        <v>Gruberová Anna</v>
      </c>
      <c r="C21" s="6"/>
      <c r="D21" s="7"/>
      <c r="E21" s="19" t="s">
        <v>5</v>
      </c>
      <c r="F21" s="20" t="s">
        <v>6</v>
      </c>
      <c r="G21" s="21" t="s">
        <v>24</v>
      </c>
      <c r="H21" s="16"/>
      <c r="I21" s="17"/>
      <c r="J21" s="18"/>
      <c r="K21" s="19" t="s">
        <v>5</v>
      </c>
      <c r="L21" s="20" t="s">
        <v>6</v>
      </c>
      <c r="M21" s="21" t="s">
        <v>7</v>
      </c>
      <c r="N21" s="19" t="s">
        <v>5</v>
      </c>
      <c r="O21" s="20" t="s">
        <v>6</v>
      </c>
      <c r="P21" s="21" t="s">
        <v>7</v>
      </c>
      <c r="Q21" s="19" t="s">
        <v>5</v>
      </c>
      <c r="R21" s="20" t="s">
        <v>6</v>
      </c>
      <c r="S21" s="21" t="s">
        <v>7</v>
      </c>
      <c r="T21" s="1">
        <v>8</v>
      </c>
      <c r="U21" s="14">
        <v>2</v>
      </c>
      <c r="V21" s="14">
        <v>1</v>
      </c>
      <c r="W21" t="s">
        <v>8</v>
      </c>
    </row>
    <row r="22" spans="2:23" ht="16" thickBot="1">
      <c r="B22" s="11"/>
      <c r="C22" s="12"/>
      <c r="D22" s="13"/>
      <c r="E22" s="25" t="s">
        <v>35</v>
      </c>
      <c r="F22" s="26" t="s">
        <v>22</v>
      </c>
      <c r="G22" s="26" t="s">
        <v>45</v>
      </c>
      <c r="H22" s="22"/>
      <c r="I22" s="23"/>
      <c r="J22" s="24"/>
      <c r="K22" s="25" t="s">
        <v>37</v>
      </c>
      <c r="L22" s="26" t="s">
        <v>37</v>
      </c>
      <c r="M22" s="27"/>
      <c r="N22" s="25" t="s">
        <v>5</v>
      </c>
      <c r="O22" s="26" t="s">
        <v>10</v>
      </c>
      <c r="P22" s="27"/>
      <c r="Q22" s="25" t="s">
        <v>29</v>
      </c>
      <c r="R22" s="26" t="s">
        <v>33</v>
      </c>
      <c r="S22" s="27"/>
      <c r="U22" s="14">
        <v>4</v>
      </c>
      <c r="V22" s="14">
        <v>2</v>
      </c>
      <c r="W22" t="s">
        <v>8</v>
      </c>
    </row>
    <row r="23" spans="2:23" ht="15.5">
      <c r="B23" s="5" t="str">
        <f>[4]seznam!B8</f>
        <v>Králová Natálie</v>
      </c>
      <c r="C23" s="6"/>
      <c r="D23" s="7"/>
      <c r="E23" s="19" t="s">
        <v>7</v>
      </c>
      <c r="F23" s="20" t="s">
        <v>6</v>
      </c>
      <c r="G23" s="21" t="s">
        <v>5</v>
      </c>
      <c r="H23" s="19" t="s">
        <v>7</v>
      </c>
      <c r="I23" s="20" t="s">
        <v>6</v>
      </c>
      <c r="J23" s="21" t="s">
        <v>5</v>
      </c>
      <c r="K23" s="16"/>
      <c r="L23" s="17"/>
      <c r="M23" s="18"/>
      <c r="N23" s="19" t="s">
        <v>5</v>
      </c>
      <c r="O23" s="20" t="s">
        <v>6</v>
      </c>
      <c r="P23" s="21" t="s">
        <v>7</v>
      </c>
      <c r="Q23" s="19" t="s">
        <v>5</v>
      </c>
      <c r="R23" s="20" t="s">
        <v>6</v>
      </c>
      <c r="S23" s="21" t="s">
        <v>24</v>
      </c>
      <c r="T23" s="1">
        <v>4</v>
      </c>
      <c r="U23" s="14">
        <v>1</v>
      </c>
      <c r="V23" s="14">
        <v>5</v>
      </c>
      <c r="W23" t="s">
        <v>8</v>
      </c>
    </row>
    <row r="24" spans="2:23" ht="16" thickBot="1">
      <c r="B24" s="11"/>
      <c r="C24" s="12"/>
      <c r="D24" s="13"/>
      <c r="E24" s="25" t="s">
        <v>35</v>
      </c>
      <c r="F24" s="26" t="s">
        <v>16</v>
      </c>
      <c r="G24" s="27"/>
      <c r="H24" s="25" t="s">
        <v>40</v>
      </c>
      <c r="I24" s="26" t="s">
        <v>40</v>
      </c>
      <c r="J24" s="27"/>
      <c r="K24" s="22"/>
      <c r="L24" s="23"/>
      <c r="M24" s="24"/>
      <c r="N24" s="25" t="s">
        <v>29</v>
      </c>
      <c r="O24" s="26" t="s">
        <v>10</v>
      </c>
      <c r="P24" s="27"/>
      <c r="Q24" s="25" t="s">
        <v>33</v>
      </c>
      <c r="R24" s="26" t="s">
        <v>13</v>
      </c>
      <c r="S24" s="26" t="s">
        <v>22</v>
      </c>
      <c r="U24" s="14">
        <v>3</v>
      </c>
      <c r="V24" s="14">
        <v>1</v>
      </c>
      <c r="W24" t="s">
        <v>8</v>
      </c>
    </row>
    <row r="25" spans="2:23" ht="15.5">
      <c r="B25" s="5" t="str">
        <f>[4]seznam!B11</f>
        <v>Thi Trang Ha Alenka</v>
      </c>
      <c r="C25" s="6"/>
      <c r="D25" s="7"/>
      <c r="E25" s="19" t="s">
        <v>7</v>
      </c>
      <c r="F25" s="20" t="s">
        <v>6</v>
      </c>
      <c r="G25" s="21" t="s">
        <v>5</v>
      </c>
      <c r="H25" s="19" t="s">
        <v>7</v>
      </c>
      <c r="I25" s="20" t="s">
        <v>6</v>
      </c>
      <c r="J25" s="21" t="s">
        <v>5</v>
      </c>
      <c r="K25" s="19" t="s">
        <v>7</v>
      </c>
      <c r="L25" s="20" t="s">
        <v>6</v>
      </c>
      <c r="M25" s="21" t="s">
        <v>5</v>
      </c>
      <c r="N25" s="16"/>
      <c r="O25" s="17"/>
      <c r="P25" s="18"/>
      <c r="Q25" s="19" t="s">
        <v>7</v>
      </c>
      <c r="R25" s="20" t="s">
        <v>6</v>
      </c>
      <c r="S25" s="21" t="s">
        <v>5</v>
      </c>
      <c r="T25" s="1">
        <v>0</v>
      </c>
      <c r="U25" s="14">
        <v>5</v>
      </c>
      <c r="V25" s="14">
        <v>4</v>
      </c>
      <c r="W25" t="s">
        <v>8</v>
      </c>
    </row>
    <row r="26" spans="2:23" ht="16" thickBot="1">
      <c r="B26" s="11"/>
      <c r="C26" s="12"/>
      <c r="D26" s="13"/>
      <c r="E26" s="25" t="s">
        <v>26</v>
      </c>
      <c r="F26" s="26" t="s">
        <v>26</v>
      </c>
      <c r="G26" s="27"/>
      <c r="H26" s="25" t="s">
        <v>34</v>
      </c>
      <c r="I26" s="26" t="s">
        <v>16</v>
      </c>
      <c r="J26" s="27"/>
      <c r="K26" s="25" t="s">
        <v>30</v>
      </c>
      <c r="L26" s="26" t="s">
        <v>16</v>
      </c>
      <c r="M26" s="27"/>
      <c r="N26" s="22"/>
      <c r="O26" s="23"/>
      <c r="P26" s="24"/>
      <c r="Q26" s="25" t="s">
        <v>18</v>
      </c>
      <c r="R26" s="26" t="s">
        <v>34</v>
      </c>
      <c r="S26" s="27"/>
      <c r="U26" s="14">
        <v>2</v>
      </c>
      <c r="V26" s="14">
        <v>5</v>
      </c>
      <c r="W26" t="s">
        <v>8</v>
      </c>
    </row>
    <row r="27" spans="2:23" ht="15.5">
      <c r="B27" s="5" t="str">
        <f>[4]seznam!B14</f>
        <v>Veitová Adriana</v>
      </c>
      <c r="C27" s="6"/>
      <c r="D27" s="7"/>
      <c r="E27" s="19" t="s">
        <v>7</v>
      </c>
      <c r="F27" s="20" t="s">
        <v>6</v>
      </c>
      <c r="G27" s="21" t="s">
        <v>5</v>
      </c>
      <c r="H27" s="19" t="s">
        <v>7</v>
      </c>
      <c r="I27" s="20" t="s">
        <v>6</v>
      </c>
      <c r="J27" s="21" t="s">
        <v>5</v>
      </c>
      <c r="K27" s="19" t="s">
        <v>24</v>
      </c>
      <c r="L27" s="20" t="s">
        <v>6</v>
      </c>
      <c r="M27" s="21" t="s">
        <v>5</v>
      </c>
      <c r="N27" s="19" t="s">
        <v>5</v>
      </c>
      <c r="O27" s="20" t="s">
        <v>6</v>
      </c>
      <c r="P27" s="21" t="s">
        <v>7</v>
      </c>
      <c r="Q27" s="16"/>
      <c r="R27" s="17"/>
      <c r="S27" s="18"/>
      <c r="T27" s="1">
        <v>3</v>
      </c>
      <c r="U27" s="14">
        <v>4</v>
      </c>
      <c r="V27" s="14">
        <v>3</v>
      </c>
    </row>
    <row r="28" spans="2:23" ht="16" thickBot="1">
      <c r="B28" s="11"/>
      <c r="C28" s="12"/>
      <c r="D28" s="13"/>
      <c r="E28" s="25" t="s">
        <v>25</v>
      </c>
      <c r="F28" s="26" t="s">
        <v>25</v>
      </c>
      <c r="G28" s="27"/>
      <c r="H28" s="25" t="s">
        <v>30</v>
      </c>
      <c r="I28" s="26" t="s">
        <v>35</v>
      </c>
      <c r="J28" s="27"/>
      <c r="K28" s="25" t="s">
        <v>35</v>
      </c>
      <c r="L28" s="26" t="s">
        <v>23</v>
      </c>
      <c r="M28" s="26" t="s">
        <v>12</v>
      </c>
      <c r="N28" s="25" t="s">
        <v>14</v>
      </c>
      <c r="O28" s="26" t="s">
        <v>5</v>
      </c>
      <c r="P28" s="27"/>
      <c r="Q28" s="22"/>
      <c r="R28" s="23"/>
      <c r="S28" s="24"/>
    </row>
    <row r="32" spans="2:23" ht="15" thickBot="1"/>
    <row r="33" spans="2:22" ht="15.5">
      <c r="B33" s="2" t="s">
        <v>0</v>
      </c>
      <c r="C33" s="3"/>
      <c r="D33" s="4"/>
      <c r="E33" s="5" t="str">
        <f>B35</f>
        <v>Raithelová Natálie</v>
      </c>
      <c r="F33" s="6"/>
      <c r="G33" s="7"/>
      <c r="H33" s="5" t="str">
        <f>B37</f>
        <v>Korčmarošová Tereza</v>
      </c>
      <c r="I33" s="6"/>
      <c r="J33" s="7"/>
      <c r="K33" s="5" t="str">
        <f>B39</f>
        <v>Weinmannová Julie</v>
      </c>
      <c r="L33" s="6"/>
      <c r="M33" s="7"/>
      <c r="N33" s="5" t="str">
        <f>B41</f>
        <v>Pohlotová Adriana</v>
      </c>
      <c r="O33" s="6"/>
      <c r="P33" s="7"/>
    </row>
    <row r="34" spans="2:22" ht="16" thickBot="1">
      <c r="B34" s="8" t="s">
        <v>27</v>
      </c>
      <c r="C34" s="9"/>
      <c r="D34" s="10" t="s">
        <v>41</v>
      </c>
      <c r="E34" s="11">
        <f>B36</f>
        <v>0</v>
      </c>
      <c r="F34" s="12"/>
      <c r="G34" s="13"/>
      <c r="H34" s="11">
        <f>B38</f>
        <v>0</v>
      </c>
      <c r="I34" s="12"/>
      <c r="J34" s="13"/>
      <c r="K34" s="11">
        <f>B40</f>
        <v>0</v>
      </c>
      <c r="L34" s="12"/>
      <c r="M34" s="13"/>
      <c r="N34" s="11">
        <f>B42</f>
        <v>0</v>
      </c>
      <c r="O34" s="12"/>
      <c r="P34" s="13"/>
    </row>
    <row r="35" spans="2:22" ht="15.5">
      <c r="B35" s="5" t="str">
        <f>[4]seznam!B3</f>
        <v>Raithelová Natálie</v>
      </c>
      <c r="C35" s="6"/>
      <c r="D35" s="7"/>
      <c r="E35" s="16"/>
      <c r="F35" s="17"/>
      <c r="G35" s="18"/>
      <c r="H35" s="19" t="s">
        <v>24</v>
      </c>
      <c r="I35" s="20" t="s">
        <v>6</v>
      </c>
      <c r="J35" s="21" t="s">
        <v>5</v>
      </c>
      <c r="K35" s="19" t="s">
        <v>5</v>
      </c>
      <c r="L35" s="20" t="s">
        <v>6</v>
      </c>
      <c r="M35" s="21" t="s">
        <v>7</v>
      </c>
      <c r="N35" s="19" t="s">
        <v>5</v>
      </c>
      <c r="O35" s="20" t="s">
        <v>6</v>
      </c>
      <c r="P35" s="21" t="s">
        <v>7</v>
      </c>
      <c r="Q35" s="1">
        <v>5</v>
      </c>
      <c r="T35" s="1" t="s">
        <v>2</v>
      </c>
      <c r="U35" s="14"/>
    </row>
    <row r="36" spans="2:22" ht="16" thickBot="1">
      <c r="B36" s="11"/>
      <c r="C36" s="12"/>
      <c r="D36" s="13"/>
      <c r="E36" s="22"/>
      <c r="F36" s="23"/>
      <c r="G36" s="24"/>
      <c r="H36" s="25" t="s">
        <v>22</v>
      </c>
      <c r="I36" s="26" t="s">
        <v>40</v>
      </c>
      <c r="J36" s="26" t="s">
        <v>46</v>
      </c>
      <c r="K36" s="25" t="s">
        <v>11</v>
      </c>
      <c r="L36" s="26" t="s">
        <v>32</v>
      </c>
      <c r="M36" s="27"/>
      <c r="N36" s="25" t="s">
        <v>32</v>
      </c>
      <c r="O36" s="26" t="s">
        <v>19</v>
      </c>
      <c r="P36" s="27"/>
      <c r="Q36" s="1"/>
      <c r="T36" s="14">
        <v>4</v>
      </c>
      <c r="U36" s="14">
        <v>1</v>
      </c>
      <c r="V36" t="s">
        <v>8</v>
      </c>
    </row>
    <row r="37" spans="2:22" ht="15.5">
      <c r="B37" s="5" t="str">
        <f>[4]seznam!B4</f>
        <v>Korčmarošová Tereza</v>
      </c>
      <c r="C37" s="6"/>
      <c r="D37" s="7"/>
      <c r="E37" s="19" t="s">
        <v>5</v>
      </c>
      <c r="F37" s="20" t="s">
        <v>6</v>
      </c>
      <c r="G37" s="21" t="s">
        <v>24</v>
      </c>
      <c r="H37" s="16"/>
      <c r="I37" s="17"/>
      <c r="J37" s="18"/>
      <c r="K37" s="19" t="s">
        <v>5</v>
      </c>
      <c r="L37" s="20" t="s">
        <v>6</v>
      </c>
      <c r="M37" s="21" t="s">
        <v>7</v>
      </c>
      <c r="N37" s="19" t="s">
        <v>5</v>
      </c>
      <c r="O37" s="20" t="s">
        <v>6</v>
      </c>
      <c r="P37" s="21" t="s">
        <v>7</v>
      </c>
      <c r="Q37" s="1">
        <v>6</v>
      </c>
      <c r="T37" s="14">
        <v>3</v>
      </c>
      <c r="U37" s="14">
        <v>2</v>
      </c>
      <c r="V37" t="s">
        <v>8</v>
      </c>
    </row>
    <row r="38" spans="2:22" ht="16" thickBot="1">
      <c r="B38" s="11"/>
      <c r="C38" s="12"/>
      <c r="D38" s="13"/>
      <c r="E38" s="25" t="s">
        <v>12</v>
      </c>
      <c r="F38" s="26" t="s">
        <v>37</v>
      </c>
      <c r="G38" s="26" t="s">
        <v>45</v>
      </c>
      <c r="H38" s="22"/>
      <c r="I38" s="23"/>
      <c r="J38" s="24"/>
      <c r="K38" s="25" t="s">
        <v>33</v>
      </c>
      <c r="L38" s="26" t="s">
        <v>37</v>
      </c>
      <c r="M38" s="27"/>
      <c r="N38" s="25" t="s">
        <v>19</v>
      </c>
      <c r="O38" s="26" t="s">
        <v>29</v>
      </c>
      <c r="P38" s="27"/>
      <c r="Q38" s="1"/>
      <c r="T38" s="14">
        <v>1</v>
      </c>
      <c r="U38" s="14">
        <v>3</v>
      </c>
      <c r="V38" t="s">
        <v>8</v>
      </c>
    </row>
    <row r="39" spans="2:22" ht="15.5">
      <c r="B39" s="5" t="str">
        <f>[4]seznam!B9</f>
        <v>Weinmannová Julie</v>
      </c>
      <c r="C39" s="6"/>
      <c r="D39" s="7"/>
      <c r="E39" s="19" t="s">
        <v>7</v>
      </c>
      <c r="F39" s="20" t="s">
        <v>6</v>
      </c>
      <c r="G39" s="21" t="s">
        <v>5</v>
      </c>
      <c r="H39" s="19" t="s">
        <v>7</v>
      </c>
      <c r="I39" s="20" t="s">
        <v>6</v>
      </c>
      <c r="J39" s="21" t="s">
        <v>5</v>
      </c>
      <c r="K39" s="16"/>
      <c r="L39" s="17"/>
      <c r="M39" s="18"/>
      <c r="N39" s="19" t="s">
        <v>5</v>
      </c>
      <c r="O39" s="20" t="s">
        <v>6</v>
      </c>
      <c r="P39" s="21" t="s">
        <v>7</v>
      </c>
      <c r="Q39" s="1">
        <v>2</v>
      </c>
      <c r="T39" s="14">
        <v>2</v>
      </c>
      <c r="U39" s="14">
        <v>4</v>
      </c>
      <c r="V39" t="s">
        <v>8</v>
      </c>
    </row>
    <row r="40" spans="2:22" ht="16" thickBot="1">
      <c r="B40" s="11"/>
      <c r="C40" s="12"/>
      <c r="D40" s="13"/>
      <c r="E40" s="25" t="s">
        <v>17</v>
      </c>
      <c r="F40" s="26" t="s">
        <v>31</v>
      </c>
      <c r="G40" s="27"/>
      <c r="H40" s="25" t="s">
        <v>35</v>
      </c>
      <c r="I40" s="26" t="s">
        <v>40</v>
      </c>
      <c r="J40" s="27"/>
      <c r="K40" s="22"/>
      <c r="L40" s="23"/>
      <c r="M40" s="24"/>
      <c r="N40" s="25" t="s">
        <v>39</v>
      </c>
      <c r="O40" s="26" t="s">
        <v>29</v>
      </c>
      <c r="P40" s="27"/>
      <c r="Q40" s="1"/>
      <c r="T40" s="14">
        <v>2</v>
      </c>
      <c r="U40" s="14">
        <v>1</v>
      </c>
      <c r="V40" t="s">
        <v>8</v>
      </c>
    </row>
    <row r="41" spans="2:22" ht="15.5">
      <c r="B41" s="5" t="str">
        <f>[4]seznam!B10</f>
        <v>Pohlotová Adriana</v>
      </c>
      <c r="C41" s="6"/>
      <c r="D41" s="7"/>
      <c r="E41" s="19" t="s">
        <v>7</v>
      </c>
      <c r="F41" s="20" t="s">
        <v>6</v>
      </c>
      <c r="G41" s="21" t="s">
        <v>5</v>
      </c>
      <c r="H41" s="19" t="s">
        <v>7</v>
      </c>
      <c r="I41" s="20" t="s">
        <v>6</v>
      </c>
      <c r="J41" s="21" t="s">
        <v>5</v>
      </c>
      <c r="K41" s="19" t="s">
        <v>7</v>
      </c>
      <c r="L41" s="20" t="s">
        <v>6</v>
      </c>
      <c r="M41" s="21" t="s">
        <v>5</v>
      </c>
      <c r="N41" s="16"/>
      <c r="O41" s="17"/>
      <c r="P41" s="18"/>
      <c r="Q41" s="1">
        <v>0</v>
      </c>
      <c r="T41" s="14">
        <v>4</v>
      </c>
      <c r="U41" s="14">
        <v>3</v>
      </c>
    </row>
    <row r="42" spans="2:22" ht="16" thickBot="1">
      <c r="B42" s="11"/>
      <c r="C42" s="12"/>
      <c r="D42" s="13"/>
      <c r="E42" s="25" t="s">
        <v>31</v>
      </c>
      <c r="F42" s="26" t="s">
        <v>25</v>
      </c>
      <c r="G42" s="27"/>
      <c r="H42" s="25" t="s">
        <v>25</v>
      </c>
      <c r="I42" s="26" t="s">
        <v>30</v>
      </c>
      <c r="J42" s="27"/>
      <c r="K42" s="25" t="s">
        <v>38</v>
      </c>
      <c r="L42" s="26" t="s">
        <v>30</v>
      </c>
      <c r="M42" s="27"/>
      <c r="N42" s="22"/>
      <c r="O42" s="23"/>
      <c r="P42" s="24"/>
      <c r="Q42" s="1"/>
    </row>
  </sheetData>
  <mergeCells count="42">
    <mergeCell ref="B41:D42"/>
    <mergeCell ref="N41:P42"/>
    <mergeCell ref="B35:D36"/>
    <mergeCell ref="E35:G36"/>
    <mergeCell ref="B37:D38"/>
    <mergeCell ref="H37:J38"/>
    <mergeCell ref="B39:D40"/>
    <mergeCell ref="K39:M40"/>
    <mergeCell ref="B25:D26"/>
    <mergeCell ref="N25:P26"/>
    <mergeCell ref="B27:D28"/>
    <mergeCell ref="Q27:S28"/>
    <mergeCell ref="E33:G34"/>
    <mergeCell ref="H33:J34"/>
    <mergeCell ref="K33:M34"/>
    <mergeCell ref="N33:P34"/>
    <mergeCell ref="B19:D20"/>
    <mergeCell ref="E19:G20"/>
    <mergeCell ref="B21:D22"/>
    <mergeCell ref="H21:J22"/>
    <mergeCell ref="B23:D24"/>
    <mergeCell ref="K23:M24"/>
    <mergeCell ref="B12:D13"/>
    <mergeCell ref="Q12:S13"/>
    <mergeCell ref="E17:G18"/>
    <mergeCell ref="H17:J18"/>
    <mergeCell ref="K17:M18"/>
    <mergeCell ref="N17:P18"/>
    <mergeCell ref="Q17:S18"/>
    <mergeCell ref="B6:D7"/>
    <mergeCell ref="H6:J7"/>
    <mergeCell ref="B8:D9"/>
    <mergeCell ref="K8:M9"/>
    <mergeCell ref="B10:D11"/>
    <mergeCell ref="N10:P11"/>
    <mergeCell ref="E2:G3"/>
    <mergeCell ref="H2:J3"/>
    <mergeCell ref="K2:M3"/>
    <mergeCell ref="N2:P3"/>
    <mergeCell ref="Q2:S3"/>
    <mergeCell ref="B4:D5"/>
    <mergeCell ref="E4:G5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zoomScale="70" zoomScaleNormal="70" workbookViewId="0">
      <selection activeCell="P21" sqref="P21"/>
    </sheetView>
  </sheetViews>
  <sheetFormatPr defaultRowHeight="14.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</cols>
  <sheetData>
    <row r="1" spans="2:11" ht="15" thickBot="1"/>
    <row r="2" spans="2:11" ht="15" customHeight="1">
      <c r="B2" s="31" t="str">
        <f>[4]výsledek!B1</f>
        <v>Flachsová Markéta</v>
      </c>
      <c r="H2" s="32"/>
      <c r="I2" s="32"/>
      <c r="J2" s="32"/>
      <c r="K2" s="32"/>
    </row>
    <row r="3" spans="2:11" ht="15" customHeight="1" thickBot="1">
      <c r="B3" s="33"/>
      <c r="C3" s="34"/>
      <c r="D3" s="34"/>
      <c r="H3" s="32"/>
      <c r="I3" s="32"/>
      <c r="J3" s="32"/>
      <c r="K3" s="32"/>
    </row>
    <row r="4" spans="2:11" ht="15" customHeight="1">
      <c r="B4" s="35"/>
      <c r="C4" s="36"/>
      <c r="D4" s="37"/>
      <c r="E4" s="31" t="str">
        <f>B2</f>
        <v>Flachsová Markéta</v>
      </c>
      <c r="H4" s="32"/>
      <c r="I4" s="32"/>
      <c r="J4" s="32"/>
      <c r="K4" s="32"/>
    </row>
    <row r="5" spans="2:11" ht="15" customHeight="1" thickBot="1">
      <c r="C5" s="38"/>
      <c r="D5" s="39"/>
      <c r="E5" s="33"/>
    </row>
    <row r="6" spans="2:11" ht="15" customHeight="1">
      <c r="B6" s="31" t="str">
        <f>[4]výsledek!B6</f>
        <v>Králová Natálie</v>
      </c>
      <c r="E6" s="40">
        <v>5.1100000000000003</v>
      </c>
      <c r="F6" s="41"/>
    </row>
    <row r="7" spans="2:11" ht="15" customHeight="1" thickBot="1">
      <c r="B7" s="33"/>
      <c r="F7" s="41"/>
    </row>
    <row r="8" spans="2:11" ht="15" customHeight="1">
      <c r="E8" s="35"/>
      <c r="F8" s="36"/>
      <c r="G8" s="37"/>
      <c r="H8" s="31" t="str">
        <f>E4</f>
        <v>Flachsová Markéta</v>
      </c>
    </row>
    <row r="9" spans="2:11" ht="15" customHeight="1" thickBot="1">
      <c r="F9" s="38"/>
      <c r="G9" s="39"/>
      <c r="H9" s="33"/>
      <c r="I9" s="42"/>
    </row>
    <row r="10" spans="2:11" ht="15" customHeight="1">
      <c r="B10" s="31" t="str">
        <f>[4]výsledek!B7</f>
        <v>Korčmarošová Tereza</v>
      </c>
      <c r="F10" s="41"/>
      <c r="H10" s="48" t="s">
        <v>49</v>
      </c>
      <c r="J10" s="41"/>
    </row>
    <row r="11" spans="2:11" ht="15" customHeight="1" thickBot="1">
      <c r="B11" s="33"/>
      <c r="F11" s="41"/>
      <c r="J11" s="41"/>
    </row>
    <row r="12" spans="2:11" ht="15" customHeight="1">
      <c r="C12" s="36"/>
      <c r="D12" s="37"/>
      <c r="E12" s="31" t="str">
        <f>B10</f>
        <v>Korčmarošová Tereza</v>
      </c>
      <c r="J12" s="41"/>
    </row>
    <row r="13" spans="2:11" ht="15" customHeight="1" thickBot="1">
      <c r="C13" s="38"/>
      <c r="D13" s="39"/>
      <c r="E13" s="33"/>
      <c r="J13" s="41"/>
    </row>
    <row r="14" spans="2:11" ht="15" customHeight="1">
      <c r="B14" s="31" t="str">
        <f>[4]výsledek!B3</f>
        <v>Pešková Anna</v>
      </c>
      <c r="E14" s="40">
        <v>11.8</v>
      </c>
      <c r="J14" s="41"/>
    </row>
    <row r="15" spans="2:11" ht="15" customHeight="1" thickBot="1">
      <c r="B15" s="33"/>
      <c r="H15" s="35"/>
      <c r="J15" s="41"/>
      <c r="K15" t="s">
        <v>42</v>
      </c>
    </row>
    <row r="16" spans="2:11" ht="15" customHeight="1">
      <c r="E16" s="35"/>
      <c r="H16" s="35"/>
      <c r="J16" s="43"/>
      <c r="K16" s="31" t="str">
        <f>H8</f>
        <v>Flachsová Markéta</v>
      </c>
    </row>
    <row r="17" spans="1:11" ht="15" customHeight="1" thickBot="1">
      <c r="H17" s="35"/>
      <c r="J17" s="43"/>
      <c r="K17" s="33"/>
    </row>
    <row r="18" spans="1:11" ht="15" customHeight="1">
      <c r="A18" s="14"/>
      <c r="B18" s="31" t="str">
        <f>[4]výsledek!B4</f>
        <v>Gruberová Anna</v>
      </c>
      <c r="J18" s="41"/>
      <c r="K18" s="44">
        <v>11.13</v>
      </c>
    </row>
    <row r="19" spans="1:11" ht="15" customHeight="1" thickBot="1">
      <c r="B19" s="33"/>
      <c r="J19" s="38"/>
      <c r="K19" s="45" t="s">
        <v>43</v>
      </c>
    </row>
    <row r="20" spans="1:11" ht="15" customHeight="1">
      <c r="A20" s="14"/>
      <c r="C20" s="36"/>
      <c r="D20" s="37"/>
      <c r="E20" s="31" t="str">
        <f>B18</f>
        <v>Gruberová Anna</v>
      </c>
      <c r="J20" s="43"/>
      <c r="K20" s="31" t="str">
        <f>H24</f>
        <v>Hoffmanová Viktorie</v>
      </c>
    </row>
    <row r="21" spans="1:11" ht="15" customHeight="1" thickBot="1">
      <c r="C21" s="38"/>
      <c r="D21" s="39"/>
      <c r="E21" s="33"/>
      <c r="J21" s="43"/>
      <c r="K21" s="33"/>
    </row>
    <row r="22" spans="1:11" ht="15" customHeight="1">
      <c r="B22" s="31" t="str">
        <f>[4]výsledek!B8</f>
        <v>Raithelová Natálie</v>
      </c>
      <c r="E22" s="46" t="s">
        <v>50</v>
      </c>
      <c r="J22" s="41"/>
    </row>
    <row r="23" spans="1:11" ht="15" customHeight="1" thickBot="1">
      <c r="B23" s="33"/>
      <c r="F23" s="41"/>
      <c r="J23" s="41"/>
      <c r="K23" t="s">
        <v>44</v>
      </c>
    </row>
    <row r="24" spans="1:11" ht="15" customHeight="1">
      <c r="E24" s="35"/>
      <c r="F24" s="36"/>
      <c r="G24" s="37"/>
      <c r="H24" s="31" t="str">
        <f>E28</f>
        <v>Hoffmanová Viktorie</v>
      </c>
      <c r="J24" s="41"/>
      <c r="K24" s="31" t="str">
        <f>E12</f>
        <v>Korčmarošová Tereza</v>
      </c>
    </row>
    <row r="25" spans="1:11" ht="15" customHeight="1" thickBot="1">
      <c r="F25" s="38"/>
      <c r="G25" s="39"/>
      <c r="H25" s="33"/>
      <c r="I25" s="47"/>
      <c r="K25" s="33"/>
    </row>
    <row r="26" spans="1:11" ht="15" customHeight="1">
      <c r="A26" s="14"/>
      <c r="B26" s="31" t="str">
        <f>[4]výsledek!B2</f>
        <v>Jakubková Daniela</v>
      </c>
      <c r="F26" s="41"/>
      <c r="H26" s="40">
        <v>13.14</v>
      </c>
    </row>
    <row r="27" spans="1:11" ht="15" customHeight="1" thickBot="1">
      <c r="B27" s="33"/>
      <c r="F27" s="41"/>
      <c r="K27" t="s">
        <v>44</v>
      </c>
    </row>
    <row r="28" spans="1:11" ht="15" customHeight="1">
      <c r="C28" s="36"/>
      <c r="D28" s="37"/>
      <c r="E28" s="31" t="str">
        <f>B30</f>
        <v>Hoffmanová Viktorie</v>
      </c>
      <c r="K28" s="31" t="str">
        <f>E20</f>
        <v>Gruberová Anna</v>
      </c>
    </row>
    <row r="29" spans="1:11" ht="15" customHeight="1" thickBot="1">
      <c r="C29" s="38"/>
      <c r="D29" s="39"/>
      <c r="E29" s="33"/>
      <c r="K29" s="33"/>
    </row>
    <row r="30" spans="1:11" ht="15" customHeight="1">
      <c r="B30" s="31" t="str">
        <f>[4]výsledek!B5</f>
        <v>Hoffmanová Viktorie</v>
      </c>
      <c r="E30" s="40">
        <v>7.5</v>
      </c>
    </row>
    <row r="31" spans="1:11" ht="15" customHeight="1" thickBot="1">
      <c r="B31" s="33"/>
    </row>
    <row r="32" spans="1:11" ht="15" customHeight="1"/>
    <row r="33" ht="15" customHeight="1"/>
  </sheetData>
  <mergeCells count="26">
    <mergeCell ref="B30:B31"/>
    <mergeCell ref="F24:G24"/>
    <mergeCell ref="H24:H25"/>
    <mergeCell ref="K24:K25"/>
    <mergeCell ref="B26:B27"/>
    <mergeCell ref="C28:D28"/>
    <mergeCell ref="E28:E29"/>
    <mergeCell ref="K28:K29"/>
    <mergeCell ref="K16:K17"/>
    <mergeCell ref="B18:B19"/>
    <mergeCell ref="C20:D20"/>
    <mergeCell ref="E20:E21"/>
    <mergeCell ref="K20:K21"/>
    <mergeCell ref="B22:B23"/>
    <mergeCell ref="F8:G8"/>
    <mergeCell ref="H8:H9"/>
    <mergeCell ref="B10:B11"/>
    <mergeCell ref="C12:D12"/>
    <mergeCell ref="E12:E13"/>
    <mergeCell ref="B14:B15"/>
    <mergeCell ref="B2:B3"/>
    <mergeCell ref="H2:K2"/>
    <mergeCell ref="H3:K4"/>
    <mergeCell ref="C4:D4"/>
    <mergeCell ref="E4:E5"/>
    <mergeCell ref="B6:B7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W42"/>
  <sheetViews>
    <sheetView workbookViewId="0">
      <selection activeCell="T13" sqref="T13"/>
    </sheetView>
  </sheetViews>
  <sheetFormatPr defaultRowHeight="14.5"/>
  <cols>
    <col min="1" max="1" width="1.453125" customWidth="1"/>
    <col min="2" max="19" width="4.7265625" customWidth="1"/>
    <col min="20" max="21" width="3.26953125" customWidth="1"/>
    <col min="22" max="22" width="4.08984375" customWidth="1"/>
    <col min="23" max="23" width="3.08984375" customWidth="1"/>
  </cols>
  <sheetData>
    <row r="1" spans="2:23" ht="15" thickBot="1"/>
    <row r="2" spans="2:23" ht="15.5">
      <c r="B2" s="2" t="s">
        <v>0</v>
      </c>
      <c r="C2" s="3"/>
      <c r="D2" s="4"/>
      <c r="E2" s="5" t="str">
        <f>B4</f>
        <v>Šilhan Matěj</v>
      </c>
      <c r="F2" s="6"/>
      <c r="G2" s="7"/>
      <c r="H2" s="5" t="str">
        <f>B6</f>
        <v>Bufka Filip</v>
      </c>
      <c r="I2" s="6"/>
      <c r="J2" s="7"/>
      <c r="K2" s="5" t="str">
        <f>B8</f>
        <v>Kučera Kašpar</v>
      </c>
      <c r="L2" s="6"/>
      <c r="M2" s="7"/>
      <c r="N2" s="5" t="str">
        <f>B10</f>
        <v>Pham Daniel</v>
      </c>
      <c r="O2" s="6"/>
      <c r="P2" s="7"/>
      <c r="Q2" s="5" t="str">
        <f>B12</f>
        <v>Kejř Jakub</v>
      </c>
      <c r="R2" s="6"/>
      <c r="S2" s="7"/>
      <c r="U2" t="s">
        <v>2</v>
      </c>
    </row>
    <row r="3" spans="2:23" ht="16" thickBot="1">
      <c r="B3" s="8" t="s">
        <v>27</v>
      </c>
      <c r="C3" s="9"/>
      <c r="D3" s="10" t="s">
        <v>28</v>
      </c>
      <c r="E3" s="11">
        <f>B5</f>
        <v>0</v>
      </c>
      <c r="F3" s="12"/>
      <c r="G3" s="13"/>
      <c r="H3" s="11">
        <f>B7</f>
        <v>0</v>
      </c>
      <c r="I3" s="12"/>
      <c r="J3" s="13"/>
      <c r="K3" s="11">
        <f>B9</f>
        <v>0</v>
      </c>
      <c r="L3" s="12"/>
      <c r="M3" s="13"/>
      <c r="N3" s="11">
        <f>B11</f>
        <v>0</v>
      </c>
      <c r="O3" s="12"/>
      <c r="P3" s="13"/>
      <c r="Q3" s="11">
        <f>B13</f>
        <v>0</v>
      </c>
      <c r="R3" s="12"/>
      <c r="S3" s="13"/>
      <c r="T3" s="30"/>
      <c r="U3" s="14">
        <v>1</v>
      </c>
      <c r="V3" s="14">
        <v>4</v>
      </c>
      <c r="W3" t="s">
        <v>8</v>
      </c>
    </row>
    <row r="4" spans="2:23" ht="15.5">
      <c r="B4" s="5" t="str">
        <f>[5]seznam!B1</f>
        <v>Šilhan Matěj</v>
      </c>
      <c r="C4" s="6"/>
      <c r="D4" s="7"/>
      <c r="E4" s="16"/>
      <c r="F4" s="17"/>
      <c r="G4" s="18"/>
      <c r="H4" s="19" t="s">
        <v>5</v>
      </c>
      <c r="I4" s="20" t="s">
        <v>6</v>
      </c>
      <c r="J4" s="21" t="s">
        <v>7</v>
      </c>
      <c r="K4" s="19" t="s">
        <v>5</v>
      </c>
      <c r="L4" s="20" t="s">
        <v>6</v>
      </c>
      <c r="M4" s="21" t="s">
        <v>7</v>
      </c>
      <c r="N4" s="19" t="s">
        <v>5</v>
      </c>
      <c r="O4" s="20" t="s">
        <v>6</v>
      </c>
      <c r="P4" s="21" t="s">
        <v>7</v>
      </c>
      <c r="Q4" s="19" t="s">
        <v>5</v>
      </c>
      <c r="R4" s="20" t="s">
        <v>6</v>
      </c>
      <c r="S4" s="21" t="s">
        <v>7</v>
      </c>
      <c r="T4" s="30">
        <v>8</v>
      </c>
      <c r="U4" s="14">
        <v>3</v>
      </c>
      <c r="V4" s="14">
        <v>2</v>
      </c>
      <c r="W4" t="s">
        <v>8</v>
      </c>
    </row>
    <row r="5" spans="2:23" ht="16" thickBot="1">
      <c r="B5" s="11"/>
      <c r="C5" s="12"/>
      <c r="D5" s="13"/>
      <c r="E5" s="22"/>
      <c r="F5" s="23"/>
      <c r="G5" s="24"/>
      <c r="H5" s="25" t="s">
        <v>29</v>
      </c>
      <c r="I5" s="26" t="s">
        <v>5</v>
      </c>
      <c r="J5" s="27"/>
      <c r="K5" s="25" t="s">
        <v>10</v>
      </c>
      <c r="L5" s="26" t="s">
        <v>10</v>
      </c>
      <c r="M5" s="27"/>
      <c r="N5" s="25" t="s">
        <v>19</v>
      </c>
      <c r="O5" s="26" t="s">
        <v>29</v>
      </c>
      <c r="P5" s="27"/>
      <c r="Q5" s="25" t="s">
        <v>19</v>
      </c>
      <c r="R5" s="26" t="s">
        <v>14</v>
      </c>
      <c r="S5" s="27"/>
      <c r="T5" s="30"/>
      <c r="U5" s="14">
        <v>5</v>
      </c>
      <c r="V5" s="14">
        <v>3</v>
      </c>
      <c r="W5" t="s">
        <v>8</v>
      </c>
    </row>
    <row r="6" spans="2:23" ht="15.5">
      <c r="B6" s="5" t="str">
        <f>[5]seznam!B6</f>
        <v>Bufka Filip</v>
      </c>
      <c r="C6" s="6"/>
      <c r="D6" s="7"/>
      <c r="E6" s="19" t="s">
        <v>7</v>
      </c>
      <c r="F6" s="20" t="s">
        <v>6</v>
      </c>
      <c r="G6" s="21" t="s">
        <v>5</v>
      </c>
      <c r="H6" s="16"/>
      <c r="I6" s="17"/>
      <c r="J6" s="18"/>
      <c r="K6" s="19" t="s">
        <v>5</v>
      </c>
      <c r="L6" s="20" t="s">
        <v>6</v>
      </c>
      <c r="M6" s="21" t="s">
        <v>24</v>
      </c>
      <c r="N6" s="19" t="s">
        <v>5</v>
      </c>
      <c r="O6" s="20" t="s">
        <v>6</v>
      </c>
      <c r="P6" s="21" t="s">
        <v>7</v>
      </c>
      <c r="Q6" s="19" t="s">
        <v>5</v>
      </c>
      <c r="R6" s="20" t="s">
        <v>6</v>
      </c>
      <c r="S6" s="21" t="s">
        <v>7</v>
      </c>
      <c r="T6" s="30">
        <v>6</v>
      </c>
      <c r="U6" s="14">
        <v>2</v>
      </c>
      <c r="V6" s="14">
        <v>1</v>
      </c>
      <c r="W6" t="s">
        <v>8</v>
      </c>
    </row>
    <row r="7" spans="2:23" ht="16" thickBot="1">
      <c r="B7" s="11"/>
      <c r="C7" s="12"/>
      <c r="D7" s="13"/>
      <c r="E7" s="25" t="s">
        <v>30</v>
      </c>
      <c r="F7" s="26" t="s">
        <v>34</v>
      </c>
      <c r="G7" s="27"/>
      <c r="H7" s="22"/>
      <c r="I7" s="23"/>
      <c r="J7" s="24"/>
      <c r="K7" s="25" t="s">
        <v>29</v>
      </c>
      <c r="L7" s="26" t="s">
        <v>13</v>
      </c>
      <c r="M7" s="26" t="s">
        <v>33</v>
      </c>
      <c r="N7" s="25" t="s">
        <v>45</v>
      </c>
      <c r="O7" s="26" t="s">
        <v>11</v>
      </c>
      <c r="P7" s="27"/>
      <c r="Q7" s="25" t="s">
        <v>32</v>
      </c>
      <c r="R7" s="26" t="s">
        <v>23</v>
      </c>
      <c r="S7" s="27"/>
      <c r="T7" s="30"/>
      <c r="U7" s="14">
        <v>4</v>
      </c>
      <c r="V7" s="14">
        <v>2</v>
      </c>
      <c r="W7" t="s">
        <v>8</v>
      </c>
    </row>
    <row r="8" spans="2:23" ht="15.5">
      <c r="B8" s="5" t="str">
        <f>[5]seznam!B7</f>
        <v>Kučera Kašpar</v>
      </c>
      <c r="C8" s="6"/>
      <c r="D8" s="7"/>
      <c r="E8" s="19" t="s">
        <v>7</v>
      </c>
      <c r="F8" s="20" t="s">
        <v>6</v>
      </c>
      <c r="G8" s="21" t="s">
        <v>5</v>
      </c>
      <c r="H8" s="19" t="s">
        <v>24</v>
      </c>
      <c r="I8" s="20" t="s">
        <v>6</v>
      </c>
      <c r="J8" s="21" t="s">
        <v>5</v>
      </c>
      <c r="K8" s="16"/>
      <c r="L8" s="17"/>
      <c r="M8" s="18"/>
      <c r="N8" s="19" t="s">
        <v>5</v>
      </c>
      <c r="O8" s="20" t="s">
        <v>6</v>
      </c>
      <c r="P8" s="21" t="s">
        <v>7</v>
      </c>
      <c r="Q8" s="19" t="s">
        <v>5</v>
      </c>
      <c r="R8" s="20" t="s">
        <v>6</v>
      </c>
      <c r="S8" s="21" t="s">
        <v>7</v>
      </c>
      <c r="T8" s="30">
        <v>5</v>
      </c>
      <c r="U8" s="14">
        <v>1</v>
      </c>
      <c r="V8" s="14">
        <v>5</v>
      </c>
      <c r="W8" t="s">
        <v>8</v>
      </c>
    </row>
    <row r="9" spans="2:23" ht="16" thickBot="1">
      <c r="B9" s="11"/>
      <c r="C9" s="12"/>
      <c r="D9" s="13"/>
      <c r="E9" s="25" t="s">
        <v>16</v>
      </c>
      <c r="F9" s="26" t="s">
        <v>16</v>
      </c>
      <c r="G9" s="27"/>
      <c r="H9" s="25" t="s">
        <v>30</v>
      </c>
      <c r="I9" s="26" t="s">
        <v>23</v>
      </c>
      <c r="J9" s="26" t="s">
        <v>35</v>
      </c>
      <c r="K9" s="22"/>
      <c r="L9" s="23"/>
      <c r="M9" s="24"/>
      <c r="N9" s="25" t="s">
        <v>22</v>
      </c>
      <c r="O9" s="26" t="s">
        <v>22</v>
      </c>
      <c r="P9" s="27"/>
      <c r="Q9" s="25" t="s">
        <v>11</v>
      </c>
      <c r="R9" s="26" t="s">
        <v>23</v>
      </c>
      <c r="S9" s="27"/>
      <c r="T9" s="30"/>
      <c r="U9" s="14">
        <v>3</v>
      </c>
      <c r="V9" s="14">
        <v>1</v>
      </c>
      <c r="W9" t="s">
        <v>8</v>
      </c>
    </row>
    <row r="10" spans="2:23" ht="15.5">
      <c r="B10" s="5" t="str">
        <f>[5]seznam!B12</f>
        <v>Pham Daniel</v>
      </c>
      <c r="C10" s="6"/>
      <c r="D10" s="7"/>
      <c r="E10" s="19" t="s">
        <v>7</v>
      </c>
      <c r="F10" s="20" t="s">
        <v>6</v>
      </c>
      <c r="G10" s="21" t="s">
        <v>5</v>
      </c>
      <c r="H10" s="19" t="s">
        <v>7</v>
      </c>
      <c r="I10" s="20" t="s">
        <v>6</v>
      </c>
      <c r="J10" s="21" t="s">
        <v>5</v>
      </c>
      <c r="K10" s="19" t="s">
        <v>7</v>
      </c>
      <c r="L10" s="20" t="s">
        <v>6</v>
      </c>
      <c r="M10" s="21" t="s">
        <v>5</v>
      </c>
      <c r="N10" s="16"/>
      <c r="O10" s="17"/>
      <c r="P10" s="18"/>
      <c r="Q10" s="19" t="s">
        <v>24</v>
      </c>
      <c r="R10" s="20" t="s">
        <v>6</v>
      </c>
      <c r="S10" s="21" t="s">
        <v>5</v>
      </c>
      <c r="T10" s="30">
        <v>1</v>
      </c>
      <c r="U10" s="14">
        <v>5</v>
      </c>
      <c r="V10" s="14">
        <v>4</v>
      </c>
    </row>
    <row r="11" spans="2:23" ht="16" thickBot="1">
      <c r="B11" s="11"/>
      <c r="C11" s="12"/>
      <c r="D11" s="13"/>
      <c r="E11" s="25" t="s">
        <v>25</v>
      </c>
      <c r="F11" s="26" t="s">
        <v>30</v>
      </c>
      <c r="G11" s="27"/>
      <c r="H11" s="25" t="s">
        <v>46</v>
      </c>
      <c r="I11" s="26" t="s">
        <v>17</v>
      </c>
      <c r="J11" s="27"/>
      <c r="K11" s="25" t="s">
        <v>12</v>
      </c>
      <c r="L11" s="26" t="s">
        <v>12</v>
      </c>
      <c r="M11" s="27"/>
      <c r="N11" s="22"/>
      <c r="O11" s="23"/>
      <c r="P11" s="24"/>
      <c r="Q11" s="25" t="s">
        <v>31</v>
      </c>
      <c r="R11" s="26" t="s">
        <v>33</v>
      </c>
      <c r="S11" s="26" t="s">
        <v>30</v>
      </c>
      <c r="T11" s="30"/>
      <c r="U11" s="14">
        <v>2</v>
      </c>
      <c r="V11" s="14">
        <v>5</v>
      </c>
      <c r="W11" t="s">
        <v>8</v>
      </c>
    </row>
    <row r="12" spans="2:23" ht="15.5">
      <c r="B12" s="5" t="str">
        <f>[5]seznam!B13</f>
        <v>Kejř Jakub</v>
      </c>
      <c r="C12" s="6"/>
      <c r="D12" s="7"/>
      <c r="E12" s="19" t="s">
        <v>7</v>
      </c>
      <c r="F12" s="20" t="s">
        <v>6</v>
      </c>
      <c r="G12" s="21" t="s">
        <v>5</v>
      </c>
      <c r="H12" s="19" t="s">
        <v>7</v>
      </c>
      <c r="I12" s="20" t="s">
        <v>6</v>
      </c>
      <c r="J12" s="21" t="s">
        <v>5</v>
      </c>
      <c r="K12" s="19" t="s">
        <v>7</v>
      </c>
      <c r="L12" s="20" t="s">
        <v>6</v>
      </c>
      <c r="M12" s="21" t="s">
        <v>5</v>
      </c>
      <c r="N12" s="19" t="s">
        <v>5</v>
      </c>
      <c r="O12" s="20" t="s">
        <v>6</v>
      </c>
      <c r="P12" s="21" t="s">
        <v>24</v>
      </c>
      <c r="Q12" s="16"/>
      <c r="R12" s="17"/>
      <c r="S12" s="18"/>
      <c r="T12" s="30">
        <v>2</v>
      </c>
      <c r="U12" s="14">
        <v>4</v>
      </c>
      <c r="V12" s="14">
        <v>3</v>
      </c>
      <c r="W12" t="s">
        <v>8</v>
      </c>
    </row>
    <row r="13" spans="2:23" ht="16" thickBot="1">
      <c r="B13" s="11"/>
      <c r="C13" s="12"/>
      <c r="D13" s="13"/>
      <c r="E13" s="25" t="s">
        <v>25</v>
      </c>
      <c r="F13" s="26" t="s">
        <v>18</v>
      </c>
      <c r="G13" s="27"/>
      <c r="H13" s="25" t="s">
        <v>31</v>
      </c>
      <c r="I13" s="26" t="s">
        <v>13</v>
      </c>
      <c r="J13" s="27"/>
      <c r="K13" s="25" t="s">
        <v>17</v>
      </c>
      <c r="L13" s="26" t="s">
        <v>13</v>
      </c>
      <c r="M13" s="27"/>
      <c r="N13" s="25" t="s">
        <v>32</v>
      </c>
      <c r="O13" s="26" t="s">
        <v>35</v>
      </c>
      <c r="P13" s="26" t="s">
        <v>29</v>
      </c>
      <c r="Q13" s="22"/>
      <c r="R13" s="23"/>
      <c r="S13" s="24"/>
      <c r="T13" s="30"/>
    </row>
    <row r="16" spans="2:23" ht="15" thickBot="1"/>
    <row r="17" spans="2:22" ht="15.5">
      <c r="B17" s="2" t="s">
        <v>0</v>
      </c>
      <c r="C17" s="3"/>
      <c r="D17" s="4"/>
      <c r="E17" s="5" t="str">
        <f>B19</f>
        <v>Štaffl Jan</v>
      </c>
      <c r="F17" s="6"/>
      <c r="G17" s="7"/>
      <c r="H17" s="49" t="str">
        <f>B21</f>
        <v>Moura de Andrade Daniel</v>
      </c>
      <c r="I17" s="50"/>
      <c r="J17" s="51"/>
      <c r="K17" s="5" t="str">
        <f>B23</f>
        <v>Nquyen Tony</v>
      </c>
      <c r="L17" s="6"/>
      <c r="M17" s="7"/>
      <c r="N17" s="5" t="str">
        <f>B25</f>
        <v>Jedlička Adam</v>
      </c>
      <c r="O17" s="6"/>
      <c r="P17" s="7"/>
    </row>
    <row r="18" spans="2:22" ht="16" thickBot="1">
      <c r="B18" s="8" t="s">
        <v>27</v>
      </c>
      <c r="C18" s="9"/>
      <c r="D18" s="10" t="s">
        <v>36</v>
      </c>
      <c r="E18" s="11">
        <f>B20</f>
        <v>0</v>
      </c>
      <c r="F18" s="12"/>
      <c r="G18" s="13"/>
      <c r="H18" s="52">
        <f>B22</f>
        <v>0</v>
      </c>
      <c r="I18" s="53"/>
      <c r="J18" s="54"/>
      <c r="K18" s="11">
        <f>B24</f>
        <v>0</v>
      </c>
      <c r="L18" s="12"/>
      <c r="M18" s="13"/>
      <c r="N18" s="11">
        <f>B26</f>
        <v>0</v>
      </c>
      <c r="O18" s="12"/>
      <c r="P18" s="13"/>
      <c r="U18" s="14"/>
      <c r="V18" s="14"/>
    </row>
    <row r="19" spans="2:22" ht="15.5">
      <c r="B19" s="5" t="str">
        <f>[5]seznam!B2</f>
        <v>Štaffl Jan</v>
      </c>
      <c r="C19" s="6"/>
      <c r="D19" s="7"/>
      <c r="E19" s="16"/>
      <c r="F19" s="17"/>
      <c r="G19" s="18"/>
      <c r="H19" s="19" t="s">
        <v>5</v>
      </c>
      <c r="I19" s="20" t="s">
        <v>6</v>
      </c>
      <c r="J19" s="21" t="s">
        <v>7</v>
      </c>
      <c r="K19" s="19" t="s">
        <v>5</v>
      </c>
      <c r="L19" s="20" t="s">
        <v>6</v>
      </c>
      <c r="M19" s="21" t="s">
        <v>7</v>
      </c>
      <c r="N19" s="19" t="s">
        <v>5</v>
      </c>
      <c r="O19" s="20" t="s">
        <v>6</v>
      </c>
      <c r="P19" s="21" t="s">
        <v>7</v>
      </c>
      <c r="Q19">
        <v>6</v>
      </c>
      <c r="T19" t="s">
        <v>2</v>
      </c>
      <c r="U19" s="14"/>
      <c r="V19" s="14"/>
    </row>
    <row r="20" spans="2:22" ht="16" thickBot="1">
      <c r="B20" s="11"/>
      <c r="C20" s="12"/>
      <c r="D20" s="13"/>
      <c r="E20" s="22"/>
      <c r="F20" s="23"/>
      <c r="G20" s="24"/>
      <c r="H20" s="25" t="s">
        <v>22</v>
      </c>
      <c r="I20" s="26" t="s">
        <v>11</v>
      </c>
      <c r="J20" s="27"/>
      <c r="K20" s="25" t="s">
        <v>10</v>
      </c>
      <c r="L20" s="26" t="s">
        <v>14</v>
      </c>
      <c r="M20" s="27"/>
      <c r="N20" s="25" t="s">
        <v>32</v>
      </c>
      <c r="O20" s="26" t="s">
        <v>14</v>
      </c>
      <c r="P20" s="27"/>
      <c r="T20" s="14">
        <v>4</v>
      </c>
      <c r="U20" s="14">
        <v>1</v>
      </c>
      <c r="V20" s="14" t="s">
        <v>8</v>
      </c>
    </row>
    <row r="21" spans="2:22" ht="15.5">
      <c r="B21" s="49" t="str">
        <f>[5]seznam!B5</f>
        <v>Moura de Andrade Daniel</v>
      </c>
      <c r="C21" s="50"/>
      <c r="D21" s="51"/>
      <c r="E21" s="19" t="s">
        <v>7</v>
      </c>
      <c r="F21" s="20" t="s">
        <v>6</v>
      </c>
      <c r="G21" s="21" t="s">
        <v>5</v>
      </c>
      <c r="H21" s="16"/>
      <c r="I21" s="17"/>
      <c r="J21" s="18"/>
      <c r="K21" s="19" t="s">
        <v>5</v>
      </c>
      <c r="L21" s="20" t="s">
        <v>6</v>
      </c>
      <c r="M21" s="21" t="s">
        <v>7</v>
      </c>
      <c r="N21" s="19" t="s">
        <v>5</v>
      </c>
      <c r="O21" s="20" t="s">
        <v>6</v>
      </c>
      <c r="P21" s="21" t="s">
        <v>7</v>
      </c>
      <c r="Q21">
        <v>4</v>
      </c>
      <c r="T21" s="14">
        <v>3</v>
      </c>
      <c r="U21" s="14">
        <v>2</v>
      </c>
      <c r="V21" s="14" t="s">
        <v>8</v>
      </c>
    </row>
    <row r="22" spans="2:22" ht="16" thickBot="1">
      <c r="B22" s="52"/>
      <c r="C22" s="53"/>
      <c r="D22" s="54"/>
      <c r="E22" s="25" t="s">
        <v>12</v>
      </c>
      <c r="F22" s="26" t="s">
        <v>17</v>
      </c>
      <c r="G22" s="27"/>
      <c r="H22" s="22"/>
      <c r="I22" s="23"/>
      <c r="J22" s="24"/>
      <c r="K22" s="25" t="s">
        <v>14</v>
      </c>
      <c r="L22" s="26" t="s">
        <v>19</v>
      </c>
      <c r="M22" s="27"/>
      <c r="N22" s="25" t="s">
        <v>10</v>
      </c>
      <c r="O22" s="26" t="s">
        <v>10</v>
      </c>
      <c r="P22" s="27"/>
      <c r="T22" s="14">
        <v>1</v>
      </c>
      <c r="U22" s="14">
        <v>3</v>
      </c>
      <c r="V22" s="14" t="s">
        <v>8</v>
      </c>
    </row>
    <row r="23" spans="2:22" ht="15.5">
      <c r="B23" s="5" t="str">
        <f>[5]seznam!B8</f>
        <v>Nquyen Tony</v>
      </c>
      <c r="C23" s="6"/>
      <c r="D23" s="7"/>
      <c r="E23" s="19" t="s">
        <v>7</v>
      </c>
      <c r="F23" s="20" t="s">
        <v>6</v>
      </c>
      <c r="G23" s="21" t="s">
        <v>5</v>
      </c>
      <c r="H23" s="19" t="s">
        <v>7</v>
      </c>
      <c r="I23" s="20" t="s">
        <v>6</v>
      </c>
      <c r="J23" s="21" t="s">
        <v>5</v>
      </c>
      <c r="K23" s="16"/>
      <c r="L23" s="17"/>
      <c r="M23" s="18"/>
      <c r="N23" s="19" t="s">
        <v>24</v>
      </c>
      <c r="O23" s="20" t="s">
        <v>6</v>
      </c>
      <c r="P23" s="21" t="s">
        <v>5</v>
      </c>
      <c r="Q23">
        <v>1</v>
      </c>
      <c r="T23" s="14">
        <v>2</v>
      </c>
      <c r="U23" s="14">
        <v>4</v>
      </c>
      <c r="V23" s="14" t="s">
        <v>8</v>
      </c>
    </row>
    <row r="24" spans="2:22" ht="16" thickBot="1">
      <c r="B24" s="11"/>
      <c r="C24" s="12"/>
      <c r="D24" s="13"/>
      <c r="E24" s="25" t="s">
        <v>16</v>
      </c>
      <c r="F24" s="26" t="s">
        <v>18</v>
      </c>
      <c r="G24" s="27"/>
      <c r="H24" s="25" t="s">
        <v>18</v>
      </c>
      <c r="I24" s="26" t="s">
        <v>25</v>
      </c>
      <c r="J24" s="27"/>
      <c r="K24" s="22"/>
      <c r="L24" s="23"/>
      <c r="M24" s="24"/>
      <c r="N24" s="25" t="s">
        <v>17</v>
      </c>
      <c r="O24" s="26" t="s">
        <v>45</v>
      </c>
      <c r="P24" s="26" t="s">
        <v>31</v>
      </c>
      <c r="T24" s="14">
        <v>2</v>
      </c>
      <c r="U24" s="14">
        <v>1</v>
      </c>
      <c r="V24" s="14" t="s">
        <v>8</v>
      </c>
    </row>
    <row r="25" spans="2:22" ht="15.5">
      <c r="B25" s="5" t="str">
        <f>[5]seznam!B11</f>
        <v>Jedlička Adam</v>
      </c>
      <c r="C25" s="6"/>
      <c r="D25" s="7"/>
      <c r="E25" s="19" t="s">
        <v>7</v>
      </c>
      <c r="F25" s="20" t="s">
        <v>6</v>
      </c>
      <c r="G25" s="21" t="s">
        <v>5</v>
      </c>
      <c r="H25" s="19" t="s">
        <v>7</v>
      </c>
      <c r="I25" s="20" t="s">
        <v>6</v>
      </c>
      <c r="J25" s="21" t="s">
        <v>5</v>
      </c>
      <c r="K25" s="19" t="s">
        <v>5</v>
      </c>
      <c r="L25" s="20" t="s">
        <v>6</v>
      </c>
      <c r="M25" s="21" t="s">
        <v>24</v>
      </c>
      <c r="N25" s="16"/>
      <c r="O25" s="17"/>
      <c r="P25" s="18"/>
      <c r="Q25">
        <v>2</v>
      </c>
      <c r="T25" s="14">
        <v>4</v>
      </c>
      <c r="U25" s="14">
        <v>3</v>
      </c>
      <c r="V25" s="14"/>
    </row>
    <row r="26" spans="2:22" ht="16" thickBot="1">
      <c r="B26" s="11"/>
      <c r="C26" s="12"/>
      <c r="D26" s="13"/>
      <c r="E26" s="25" t="s">
        <v>31</v>
      </c>
      <c r="F26" s="26" t="s">
        <v>18</v>
      </c>
      <c r="G26" s="27"/>
      <c r="H26" s="25" t="s">
        <v>16</v>
      </c>
      <c r="I26" s="26" t="s">
        <v>16</v>
      </c>
      <c r="J26" s="27"/>
      <c r="K26" s="25" t="s">
        <v>11</v>
      </c>
      <c r="L26" s="26" t="s">
        <v>46</v>
      </c>
      <c r="M26" s="26" t="s">
        <v>32</v>
      </c>
      <c r="N26" s="22"/>
      <c r="O26" s="23"/>
      <c r="P26" s="24"/>
      <c r="U26" s="14"/>
      <c r="V26" s="14"/>
    </row>
    <row r="27" spans="2:22">
      <c r="U27" s="14"/>
      <c r="V27" s="14"/>
    </row>
    <row r="32" spans="2:22" ht="15" thickBot="1"/>
    <row r="33" spans="2:22" ht="15.5">
      <c r="B33" s="2" t="s">
        <v>0</v>
      </c>
      <c r="C33" s="3"/>
      <c r="D33" s="4"/>
      <c r="E33" s="5" t="str">
        <f>B35</f>
        <v>Kováč Dominik</v>
      </c>
      <c r="F33" s="6"/>
      <c r="G33" s="7"/>
      <c r="H33" s="5" t="str">
        <f>B37</f>
        <v>Zemanovič Ladislav</v>
      </c>
      <c r="I33" s="6"/>
      <c r="J33" s="7"/>
      <c r="K33" s="5" t="str">
        <f>B39</f>
        <v>Kovář Jáchym</v>
      </c>
      <c r="L33" s="6"/>
      <c r="M33" s="7"/>
      <c r="N33" s="5" t="str">
        <f>B41</f>
        <v>Strunz Jakub</v>
      </c>
      <c r="O33" s="6"/>
      <c r="P33" s="7"/>
    </row>
    <row r="34" spans="2:22" ht="16" thickBot="1">
      <c r="B34" s="8" t="s">
        <v>27</v>
      </c>
      <c r="C34" s="9"/>
      <c r="D34" s="10" t="s">
        <v>41</v>
      </c>
      <c r="E34" s="11">
        <f>B36</f>
        <v>0</v>
      </c>
      <c r="F34" s="12"/>
      <c r="G34" s="13"/>
      <c r="H34" s="11">
        <f>B38</f>
        <v>0</v>
      </c>
      <c r="I34" s="12"/>
      <c r="J34" s="13"/>
      <c r="K34" s="11">
        <f>B40</f>
        <v>0</v>
      </c>
      <c r="L34" s="12"/>
      <c r="M34" s="13"/>
      <c r="N34" s="11">
        <f>B42</f>
        <v>0</v>
      </c>
      <c r="O34" s="12"/>
      <c r="P34" s="13"/>
    </row>
    <row r="35" spans="2:22" ht="15.5">
      <c r="B35" s="5" t="str">
        <f>[5]seznam!B3</f>
        <v>Kováč Dominik</v>
      </c>
      <c r="C35" s="6"/>
      <c r="D35" s="7"/>
      <c r="E35" s="16"/>
      <c r="F35" s="17"/>
      <c r="G35" s="18"/>
      <c r="H35" s="19" t="s">
        <v>5</v>
      </c>
      <c r="I35" s="20" t="s">
        <v>6</v>
      </c>
      <c r="J35" s="21" t="s">
        <v>7</v>
      </c>
      <c r="K35" s="19" t="s">
        <v>5</v>
      </c>
      <c r="L35" s="20" t="s">
        <v>6</v>
      </c>
      <c r="M35" s="21" t="s">
        <v>7</v>
      </c>
      <c r="N35" s="19" t="s">
        <v>5</v>
      </c>
      <c r="O35" s="20" t="s">
        <v>6</v>
      </c>
      <c r="P35" s="21" t="s">
        <v>7</v>
      </c>
      <c r="Q35">
        <v>6</v>
      </c>
      <c r="T35" t="s">
        <v>2</v>
      </c>
      <c r="U35" s="14"/>
    </row>
    <row r="36" spans="2:22" ht="16" thickBot="1">
      <c r="B36" s="11"/>
      <c r="C36" s="12"/>
      <c r="D36" s="13"/>
      <c r="E36" s="22"/>
      <c r="F36" s="23"/>
      <c r="G36" s="24"/>
      <c r="H36" s="25" t="s">
        <v>32</v>
      </c>
      <c r="I36" s="26" t="s">
        <v>39</v>
      </c>
      <c r="J36" s="27"/>
      <c r="K36" s="25" t="s">
        <v>45</v>
      </c>
      <c r="L36" s="26" t="s">
        <v>32</v>
      </c>
      <c r="M36" s="27"/>
      <c r="N36" s="25" t="s">
        <v>10</v>
      </c>
      <c r="O36" s="26" t="s">
        <v>29</v>
      </c>
      <c r="P36" s="27"/>
      <c r="T36" s="14">
        <v>4</v>
      </c>
      <c r="U36" s="14">
        <v>1</v>
      </c>
      <c r="V36" t="s">
        <v>8</v>
      </c>
    </row>
    <row r="37" spans="2:22" ht="15.5">
      <c r="B37" s="5" t="str">
        <f>[5]seznam!B4</f>
        <v>Zemanovič Ladislav</v>
      </c>
      <c r="C37" s="6"/>
      <c r="D37" s="7"/>
      <c r="E37" s="19" t="s">
        <v>7</v>
      </c>
      <c r="F37" s="20" t="s">
        <v>6</v>
      </c>
      <c r="G37" s="21" t="s">
        <v>5</v>
      </c>
      <c r="H37" s="16"/>
      <c r="I37" s="17"/>
      <c r="J37" s="18"/>
      <c r="K37" s="19" t="s">
        <v>5</v>
      </c>
      <c r="L37" s="20" t="s">
        <v>6</v>
      </c>
      <c r="M37" s="21" t="s">
        <v>7</v>
      </c>
      <c r="N37" s="19" t="s">
        <v>5</v>
      </c>
      <c r="O37" s="20" t="s">
        <v>6</v>
      </c>
      <c r="P37" s="21" t="s">
        <v>7</v>
      </c>
      <c r="Q37">
        <v>4</v>
      </c>
      <c r="T37" s="14">
        <v>3</v>
      </c>
      <c r="U37" s="14">
        <v>2</v>
      </c>
      <c r="V37" t="s">
        <v>8</v>
      </c>
    </row>
    <row r="38" spans="2:22" ht="16" thickBot="1">
      <c r="B38" s="11"/>
      <c r="C38" s="12"/>
      <c r="D38" s="13"/>
      <c r="E38" s="25" t="s">
        <v>31</v>
      </c>
      <c r="F38" s="26" t="s">
        <v>38</v>
      </c>
      <c r="G38" s="27"/>
      <c r="H38" s="22"/>
      <c r="I38" s="23"/>
      <c r="J38" s="24"/>
      <c r="K38" s="25" t="s">
        <v>39</v>
      </c>
      <c r="L38" s="26" t="s">
        <v>19</v>
      </c>
      <c r="M38" s="27"/>
      <c r="N38" s="25" t="s">
        <v>14</v>
      </c>
      <c r="O38" s="26" t="s">
        <v>29</v>
      </c>
      <c r="P38" s="27"/>
      <c r="T38" s="14">
        <v>1</v>
      </c>
      <c r="U38" s="14">
        <v>3</v>
      </c>
      <c r="V38" t="s">
        <v>8</v>
      </c>
    </row>
    <row r="39" spans="2:22" ht="15.5">
      <c r="B39" s="5" t="str">
        <f>[5]seznam!B9</f>
        <v>Kovář Jáchym</v>
      </c>
      <c r="C39" s="6"/>
      <c r="D39" s="7"/>
      <c r="E39" s="19" t="s">
        <v>7</v>
      </c>
      <c r="F39" s="20" t="s">
        <v>6</v>
      </c>
      <c r="G39" s="21" t="s">
        <v>5</v>
      </c>
      <c r="H39" s="19" t="s">
        <v>7</v>
      </c>
      <c r="I39" s="20" t="s">
        <v>6</v>
      </c>
      <c r="J39" s="21" t="s">
        <v>5</v>
      </c>
      <c r="K39" s="16"/>
      <c r="L39" s="17"/>
      <c r="M39" s="18"/>
      <c r="N39" s="19" t="s">
        <v>5</v>
      </c>
      <c r="O39" s="20" t="s">
        <v>6</v>
      </c>
      <c r="P39" s="21" t="s">
        <v>7</v>
      </c>
      <c r="Q39">
        <v>2</v>
      </c>
      <c r="T39" s="14">
        <v>2</v>
      </c>
      <c r="U39" s="14">
        <v>4</v>
      </c>
      <c r="V39" t="s">
        <v>8</v>
      </c>
    </row>
    <row r="40" spans="2:22" ht="16" thickBot="1">
      <c r="B40" s="11"/>
      <c r="C40" s="12"/>
      <c r="D40" s="13"/>
      <c r="E40" s="25" t="s">
        <v>46</v>
      </c>
      <c r="F40" s="26" t="s">
        <v>31</v>
      </c>
      <c r="G40" s="27"/>
      <c r="H40" s="25" t="s">
        <v>38</v>
      </c>
      <c r="I40" s="26" t="s">
        <v>25</v>
      </c>
      <c r="J40" s="27"/>
      <c r="K40" s="22"/>
      <c r="L40" s="23"/>
      <c r="M40" s="24"/>
      <c r="N40" s="25" t="s">
        <v>32</v>
      </c>
      <c r="O40" s="26" t="s">
        <v>32</v>
      </c>
      <c r="P40" s="27"/>
      <c r="T40" s="14">
        <v>2</v>
      </c>
      <c r="U40" s="14">
        <v>1</v>
      </c>
      <c r="V40" t="s">
        <v>8</v>
      </c>
    </row>
    <row r="41" spans="2:22" ht="15.5">
      <c r="B41" s="5" t="str">
        <f>[5]seznam!B10</f>
        <v>Strunz Jakub</v>
      </c>
      <c r="C41" s="6"/>
      <c r="D41" s="7"/>
      <c r="E41" s="19" t="s">
        <v>7</v>
      </c>
      <c r="F41" s="20" t="s">
        <v>6</v>
      </c>
      <c r="G41" s="21" t="s">
        <v>5</v>
      </c>
      <c r="H41" s="19" t="s">
        <v>7</v>
      </c>
      <c r="I41" s="20" t="s">
        <v>6</v>
      </c>
      <c r="J41" s="21" t="s">
        <v>5</v>
      </c>
      <c r="K41" s="19" t="s">
        <v>7</v>
      </c>
      <c r="L41" s="20" t="s">
        <v>6</v>
      </c>
      <c r="M41" s="21" t="s">
        <v>5</v>
      </c>
      <c r="N41" s="16"/>
      <c r="O41" s="17"/>
      <c r="P41" s="18"/>
      <c r="Q41">
        <v>0</v>
      </c>
      <c r="T41" s="14">
        <v>4</v>
      </c>
      <c r="U41" s="14">
        <v>3</v>
      </c>
    </row>
    <row r="42" spans="2:22" ht="16" thickBot="1">
      <c r="B42" s="11"/>
      <c r="C42" s="12"/>
      <c r="D42" s="13"/>
      <c r="E42" s="25" t="s">
        <v>16</v>
      </c>
      <c r="F42" s="26" t="s">
        <v>30</v>
      </c>
      <c r="G42" s="27"/>
      <c r="H42" s="25" t="s">
        <v>18</v>
      </c>
      <c r="I42" s="26" t="s">
        <v>30</v>
      </c>
      <c r="J42" s="27"/>
      <c r="K42" s="25" t="s">
        <v>31</v>
      </c>
      <c r="L42" s="26" t="s">
        <v>31</v>
      </c>
      <c r="M42" s="27"/>
      <c r="N42" s="22"/>
      <c r="O42" s="23"/>
      <c r="P42" s="24"/>
    </row>
  </sheetData>
  <mergeCells count="39">
    <mergeCell ref="B41:D42"/>
    <mergeCell ref="N41:P42"/>
    <mergeCell ref="B35:D36"/>
    <mergeCell ref="E35:G36"/>
    <mergeCell ref="B37:D38"/>
    <mergeCell ref="H37:J38"/>
    <mergeCell ref="B39:D40"/>
    <mergeCell ref="K39:M40"/>
    <mergeCell ref="B25:D26"/>
    <mergeCell ref="N25:P26"/>
    <mergeCell ref="E33:G34"/>
    <mergeCell ref="H33:J34"/>
    <mergeCell ref="K33:M34"/>
    <mergeCell ref="N33:P34"/>
    <mergeCell ref="B19:D20"/>
    <mergeCell ref="E19:G20"/>
    <mergeCell ref="B21:D22"/>
    <mergeCell ref="H21:J22"/>
    <mergeCell ref="B23:D24"/>
    <mergeCell ref="K23:M24"/>
    <mergeCell ref="B12:D13"/>
    <mergeCell ref="Q12:S13"/>
    <mergeCell ref="E17:G18"/>
    <mergeCell ref="H17:J18"/>
    <mergeCell ref="K17:M18"/>
    <mergeCell ref="N17:P18"/>
    <mergeCell ref="B6:D7"/>
    <mergeCell ref="H6:J7"/>
    <mergeCell ref="B8:D9"/>
    <mergeCell ref="K8:M9"/>
    <mergeCell ref="B10:D11"/>
    <mergeCell ref="N10:P11"/>
    <mergeCell ref="E2:G3"/>
    <mergeCell ref="H2:J3"/>
    <mergeCell ref="K2:M3"/>
    <mergeCell ref="N2:P3"/>
    <mergeCell ref="Q2:S3"/>
    <mergeCell ref="B4:D5"/>
    <mergeCell ref="E4:G5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Seznam účastníků</vt:lpstr>
      <vt:lpstr>U10 chlapci+dívky</vt:lpstr>
      <vt:lpstr>Skupiny U13 D</vt:lpstr>
      <vt:lpstr>Pavouk U13 D</vt:lpstr>
      <vt:lpstr>Skupiny U13 CH</vt:lpstr>
      <vt:lpstr>Pavouk U13 CH</vt:lpstr>
      <vt:lpstr>Skupiny U15 D</vt:lpstr>
      <vt:lpstr>Pavouk U15 D</vt:lpstr>
      <vt:lpstr>Skupiny U15 CH</vt:lpstr>
      <vt:lpstr>Pavouk U15 CH</vt:lpstr>
      <vt:lpstr>Skupiny U17 CH+D</vt:lpstr>
      <vt:lpstr>Pav kluci U17</vt:lpstr>
      <vt:lpstr>Pav dívky U17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vitaka</dc:creator>
  <cp:lastModifiedBy>vitaka</cp:lastModifiedBy>
  <dcterms:created xsi:type="dcterms:W3CDTF">2018-01-10T12:42:04Z</dcterms:created>
  <dcterms:modified xsi:type="dcterms:W3CDTF">2018-01-10T13:26:06Z</dcterms:modified>
</cp:coreProperties>
</file>